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rporate\Environmental Compliance\Certificates\"/>
    </mc:Choice>
  </mc:AlternateContent>
  <bookViews>
    <workbookView xWindow="0" yWindow="0" windowWidth="20490" windowHeight="7710"/>
  </bookViews>
  <sheets>
    <sheet name="Sheet1" sheetId="1" r:id="rId1"/>
  </sheets>
  <definedNames>
    <definedName name="_xlnm._FilterDatabase" localSheetId="0" hidden="1">Sheet1!$A$2:$K$461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9" i="1" l="1"/>
  <c r="I406" i="1" l="1"/>
  <c r="I358" i="1"/>
  <c r="I355" i="1"/>
  <c r="I353" i="1" l="1"/>
  <c r="I352" i="1"/>
  <c r="I351" i="1"/>
  <c r="I350" i="1"/>
  <c r="I319" i="1"/>
  <c r="I314" i="1"/>
  <c r="I318" i="1"/>
  <c r="I317" i="1"/>
  <c r="I316" i="1"/>
  <c r="I315" i="1"/>
  <c r="I313" i="1"/>
  <c r="I246" i="1" l="1"/>
  <c r="I208" i="1" l="1"/>
  <c r="I209" i="1"/>
  <c r="I210" i="1"/>
  <c r="I211" i="1"/>
  <c r="I212" i="1"/>
  <c r="I213" i="1"/>
  <c r="I207" i="1"/>
  <c r="I104" i="1" l="1"/>
  <c r="I103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58" i="1"/>
</calcChain>
</file>

<file path=xl/sharedStrings.xml><?xml version="1.0" encoding="utf-8"?>
<sst xmlns="http://schemas.openxmlformats.org/spreadsheetml/2006/main" count="3874" uniqueCount="599">
  <si>
    <t>Net Weight (1 psc)</t>
  </si>
  <si>
    <t>Used EU-RoHS exemption number(s)</t>
  </si>
  <si>
    <t>SVHC name</t>
  </si>
  <si>
    <t>SVHC CAS number</t>
  </si>
  <si>
    <t>Material</t>
  </si>
  <si>
    <t>EU-REACH (SVHC &gt; 0,1% (w/w))</t>
  </si>
  <si>
    <t>EU-RoHS status</t>
  </si>
  <si>
    <t>Location</t>
  </si>
  <si>
    <t>CE conformity</t>
  </si>
  <si>
    <t>CE marked (yes / no)</t>
  </si>
  <si>
    <t>CE Declaration of Conformity (DoC)</t>
  </si>
  <si>
    <t>RoHS compliant</t>
  </si>
  <si>
    <t>25550-51-0</t>
  </si>
  <si>
    <t>0,45 mg</t>
  </si>
  <si>
    <t>Hexahydromethylphthalic anhydride</t>
  </si>
  <si>
    <t>7a</t>
  </si>
  <si>
    <t>Lead</t>
  </si>
  <si>
    <t>7439-92-1</t>
  </si>
  <si>
    <t>2500 mg</t>
  </si>
  <si>
    <t>1 mg</t>
  </si>
  <si>
    <t>Location name</t>
  </si>
  <si>
    <t>10 g</t>
  </si>
  <si>
    <t>yes</t>
  </si>
  <si>
    <t>http://….</t>
  </si>
  <si>
    <t>Diode xyz</t>
  </si>
  <si>
    <t>20 g</t>
  </si>
  <si>
    <t>15 g</t>
  </si>
  <si>
    <t>3000 mg</t>
  </si>
  <si>
    <t>Declaration of Conformity (DoC) available on request</t>
  </si>
  <si>
    <t>EU-RoHS (Directive 2011/65/EU incl. Directive (EU) 2015/863 - 10 substances))</t>
  </si>
  <si>
    <t>Cadmium</t>
  </si>
  <si>
    <t>7440-43-9</t>
  </si>
  <si>
    <t>Housing</t>
  </si>
  <si>
    <t>5 g</t>
  </si>
  <si>
    <t>non RoHS compliant</t>
  </si>
  <si>
    <t>RoHS by exemption</t>
  </si>
  <si>
    <t>Sample product 1</t>
  </si>
  <si>
    <t>Sample product 2</t>
  </si>
  <si>
    <t>Sample product 3</t>
  </si>
  <si>
    <t>Sample product 4</t>
  </si>
  <si>
    <t>Sample product 5</t>
  </si>
  <si>
    <t>AA.171.501111</t>
  </si>
  <si>
    <t>FW.86.RNT.M</t>
  </si>
  <si>
    <t>FXP74.15.0150A</t>
  </si>
  <si>
    <t>FXP74.59.0150A</t>
  </si>
  <si>
    <t>FXP75.07.0045B</t>
  </si>
  <si>
    <t>FXP75.15.0150A</t>
  </si>
  <si>
    <t>FXP75.24.0050B</t>
  </si>
  <si>
    <t>FXP75.59.0150A</t>
  </si>
  <si>
    <t>FXP830.07.0100C</t>
  </si>
  <si>
    <t>FXP830.07.0300C</t>
  </si>
  <si>
    <t>FXP830.24.0100B</t>
  </si>
  <si>
    <t>FXP830.24.0200B</t>
  </si>
  <si>
    <t>FXP840.07.0200B</t>
  </si>
  <si>
    <t>FXP840.07.0300B</t>
  </si>
  <si>
    <t>FXR.06.A.DG</t>
  </si>
  <si>
    <t>FXUB66.01.1300C</t>
  </si>
  <si>
    <t>FXUB66.01.1300E</t>
  </si>
  <si>
    <t>FXUB66.07.0150C</t>
  </si>
  <si>
    <t>GP.1575.25.4.A.02</t>
  </si>
  <si>
    <t>GSA.8821.B.301111</t>
  </si>
  <si>
    <t>GSA.8822.B.301111</t>
  </si>
  <si>
    <t>GSA.8827.A.201112</t>
  </si>
  <si>
    <t>GW.26.0112</t>
  </si>
  <si>
    <t>GW.26.0151</t>
  </si>
  <si>
    <t>GW.26.0152</t>
  </si>
  <si>
    <t>ILA.08</t>
  </si>
  <si>
    <t>ILA.09</t>
  </si>
  <si>
    <t>MA104.C.AB.105</t>
  </si>
  <si>
    <t>MA111.C.LB.016</t>
  </si>
  <si>
    <t>MA140.A.LB.001</t>
  </si>
  <si>
    <t>MA170.A.BI.001</t>
  </si>
  <si>
    <t>MA172.A.LBC.001</t>
  </si>
  <si>
    <t>MA208.A.AB.001</t>
  </si>
  <si>
    <t>MA220.LB.001</t>
  </si>
  <si>
    <t>MA241.BI.001</t>
  </si>
  <si>
    <t>MA245.LBIC.002</t>
  </si>
  <si>
    <t>MA245.LBIC.008</t>
  </si>
  <si>
    <t>MA251.A.BI.001</t>
  </si>
  <si>
    <t>MA256.A.LBI.001</t>
  </si>
  <si>
    <t>MA310.A.LB.001</t>
  </si>
  <si>
    <t>MA310.A.LB.004</t>
  </si>
  <si>
    <t>MA411.A.LBI.001</t>
  </si>
  <si>
    <t>MA412.A.BI.001</t>
  </si>
  <si>
    <t>MA412.A.BI.003</t>
  </si>
  <si>
    <t>MA501.C.AC.001</t>
  </si>
  <si>
    <t>MA510.C.CG.005</t>
  </si>
  <si>
    <t>MA520.A.BC.008</t>
  </si>
  <si>
    <t>MA530.A.CG.003</t>
  </si>
  <si>
    <t>MA600.A.ABC.006</t>
  </si>
  <si>
    <t>MA672.A.CGH.003</t>
  </si>
  <si>
    <t>MA741.B.BI.001</t>
  </si>
  <si>
    <t>MA750.A.ABICG.003</t>
  </si>
  <si>
    <t>MA750.B.ABICG.003</t>
  </si>
  <si>
    <t>MA750.W.A.ABICG.003</t>
  </si>
  <si>
    <t>MA760.A.ABIC.003</t>
  </si>
  <si>
    <t>MA950.A.LBICG.005</t>
  </si>
  <si>
    <t>MA950.W.A.LBICG.005</t>
  </si>
  <si>
    <t>MA963.A.BIVW.002</t>
  </si>
  <si>
    <t>PA.700.J</t>
  </si>
  <si>
    <t>PA.710.A</t>
  </si>
  <si>
    <t>PA.711.A</t>
  </si>
  <si>
    <t>PA.740.A</t>
  </si>
  <si>
    <t>PA.760.A</t>
  </si>
  <si>
    <t>PC104R.A.07.0165C</t>
  </si>
  <si>
    <t>PC11.07.0100A</t>
  </si>
  <si>
    <t>PC27.07.0100A</t>
  </si>
  <si>
    <t>PC27.09.0100A</t>
  </si>
  <si>
    <t>PC29.07.0100A</t>
  </si>
  <si>
    <t>PC30.07.0100A</t>
  </si>
  <si>
    <t>PC30.09.0100A</t>
  </si>
  <si>
    <t>PC31.07.0050A</t>
  </si>
  <si>
    <t>PC81.07.0100A.DB</t>
  </si>
  <si>
    <t>PC91.07.0100A.DB</t>
  </si>
  <si>
    <t>PCB.MMCXFSTJ.SMT.HT</t>
  </si>
  <si>
    <t>PCB.RPSMAFRA.HT</t>
  </si>
  <si>
    <t>PCB.SMAFRA.HT</t>
  </si>
  <si>
    <t>PCB.SMAFSTJ.B.HT</t>
  </si>
  <si>
    <t>PCS.26.A</t>
  </si>
  <si>
    <t>PCS.68.A</t>
  </si>
  <si>
    <t>PCS.86.A</t>
  </si>
  <si>
    <t>RECE.20449.001E.01</t>
  </si>
  <si>
    <t>SGGP.18.4.F.02</t>
  </si>
  <si>
    <t>SGGP.25.2.A.02</t>
  </si>
  <si>
    <t>TG.09.0113</t>
  </si>
  <si>
    <t>TG.19.0112</t>
  </si>
  <si>
    <t>TG.22.0111</t>
  </si>
  <si>
    <t>TG.22.0112</t>
  </si>
  <si>
    <t>TG.22.0152</t>
  </si>
  <si>
    <t>TG.30.8111W</t>
  </si>
  <si>
    <t>TG.30.8112</t>
  </si>
  <si>
    <t>TG.30.8113</t>
  </si>
  <si>
    <t>TG.46.8113</t>
  </si>
  <si>
    <t>TG.55.8113</t>
  </si>
  <si>
    <t>TI.10.0111</t>
  </si>
  <si>
    <t>TI.10.0111.HT</t>
  </si>
  <si>
    <t>TI.10.0112</t>
  </si>
  <si>
    <t>TI.18.3113</t>
  </si>
  <si>
    <t>TI.19.2113</t>
  </si>
  <si>
    <t>TI.85.2113</t>
  </si>
  <si>
    <t>TLS.01.1F21</t>
  </si>
  <si>
    <t>TLS.01.305111</t>
  </si>
  <si>
    <t>TLS.01.305721</t>
  </si>
  <si>
    <t>TLS.30.1F21</t>
  </si>
  <si>
    <t>TLS.90.205111</t>
  </si>
  <si>
    <t>WCM.01.0151W</t>
  </si>
  <si>
    <t>WDP.2458.25.4.B.02</t>
  </si>
  <si>
    <t>WLA.10</t>
  </si>
  <si>
    <t>WM.90.A.505111</t>
  </si>
  <si>
    <t>WS.02.B.205152</t>
  </si>
  <si>
    <t>WSA.2458.A.101151</t>
  </si>
  <si>
    <t>FXUB63.54.0150C</t>
  </si>
  <si>
    <t>FXUB64.18.0130A-SAMPLE</t>
  </si>
  <si>
    <t>MA700.A.ABC.008</t>
  </si>
  <si>
    <t>MA741.B.BI.021</t>
  </si>
  <si>
    <t>PC14.03.3000D</t>
  </si>
  <si>
    <t>WS.02.B.205111HERCULES_TY</t>
  </si>
  <si>
    <t>STANU.FL RECE.20279.001E.01</t>
  </si>
  <si>
    <t>RoHS by exemption</t>
    <phoneticPr fontId="4" type="noConversion"/>
  </si>
  <si>
    <t>6(c)</t>
    <phoneticPr fontId="4" type="noConversion"/>
  </si>
  <si>
    <t>Lead</t>
    <phoneticPr fontId="4" type="noConversion"/>
  </si>
  <si>
    <t>SMA connector</t>
  </si>
  <si>
    <t>CAB.S01</t>
    <phoneticPr fontId="4" type="noConversion"/>
  </si>
  <si>
    <t>A.01.C.301111</t>
    <phoneticPr fontId="4" type="noConversion"/>
  </si>
  <si>
    <t>A.03.C.1001111</t>
    <phoneticPr fontId="4" type="noConversion"/>
  </si>
  <si>
    <t>A.30.A.301111</t>
    <phoneticPr fontId="4" type="noConversion"/>
  </si>
  <si>
    <t>A.40.A.301111</t>
    <phoneticPr fontId="4" type="noConversion"/>
  </si>
  <si>
    <t>A.41.A.301111</t>
    <phoneticPr fontId="4" type="noConversion"/>
  </si>
  <si>
    <t>AA.105.301111</t>
    <phoneticPr fontId="4" type="noConversion"/>
  </si>
  <si>
    <t>Gross weight (1pcs)</t>
    <phoneticPr fontId="4" type="noConversion"/>
  </si>
  <si>
    <t>AA.170.501911</t>
    <phoneticPr fontId="4" type="noConversion"/>
  </si>
  <si>
    <t>AGGBP.25A.07.0060A</t>
    <phoneticPr fontId="4" type="noConversion"/>
  </si>
  <si>
    <t>AGGBP.SL.25A.07.0060A</t>
    <phoneticPr fontId="4" type="noConversion"/>
  </si>
  <si>
    <t>AP.10G.01</t>
    <phoneticPr fontId="4" type="noConversion"/>
  </si>
  <si>
    <t>PIN</t>
    <phoneticPr fontId="4" type="noConversion"/>
  </si>
  <si>
    <t>RoHS compliant</t>
    <phoneticPr fontId="4" type="noConversion"/>
  </si>
  <si>
    <t>AP.12F.07.0110A</t>
    <phoneticPr fontId="4" type="noConversion"/>
  </si>
  <si>
    <t>AP.17F.07.0064A</t>
    <phoneticPr fontId="4" type="noConversion"/>
  </si>
  <si>
    <t>AGGBP.25B.07.0060A</t>
    <phoneticPr fontId="4" type="noConversion"/>
  </si>
  <si>
    <t>AGGBP.SL.35A.07.0060A</t>
    <phoneticPr fontId="4" type="noConversion"/>
  </si>
  <si>
    <t>AGGP.25F.07.0060A</t>
    <phoneticPr fontId="4" type="noConversion"/>
  </si>
  <si>
    <t>AGGP.35F.07.0060A</t>
    <phoneticPr fontId="4" type="noConversion"/>
  </si>
  <si>
    <t>AP.10E.07.0150B</t>
    <phoneticPr fontId="4" type="noConversion"/>
  </si>
  <si>
    <t>AQHA.11.A.101111</t>
    <phoneticPr fontId="4" type="noConversion"/>
  </si>
  <si>
    <t>AP.17E.07.0064A</t>
    <phoneticPr fontId="4" type="noConversion"/>
  </si>
  <si>
    <t>7(c)-I</t>
    <phoneticPr fontId="4" type="noConversion"/>
  </si>
  <si>
    <t>Thick Film Res</t>
    <phoneticPr fontId="4" type="noConversion"/>
  </si>
  <si>
    <t>Product weight(g)</t>
    <phoneticPr fontId="4" type="noConversion"/>
  </si>
  <si>
    <t>SVHC weight(mg)</t>
    <phoneticPr fontId="4" type="noConversion"/>
  </si>
  <si>
    <t>---</t>
    <phoneticPr fontId="4" type="noConversion"/>
  </si>
  <si>
    <t>Connector</t>
    <phoneticPr fontId="4" type="noConversion"/>
  </si>
  <si>
    <t>0,001</t>
    <phoneticPr fontId="4" type="noConversion"/>
  </si>
  <si>
    <t>7439-92-1</t>
    <phoneticPr fontId="4" type="noConversion"/>
  </si>
  <si>
    <t>Connetor</t>
    <phoneticPr fontId="4" type="noConversion"/>
  </si>
  <si>
    <t>CAD.A.69</t>
    <phoneticPr fontId="4" type="noConversion"/>
  </si>
  <si>
    <t>ELC.10L</t>
    <phoneticPr fontId="4" type="noConversion"/>
  </si>
  <si>
    <t>GGBLAD.125.A</t>
    <phoneticPr fontId="4" type="noConversion"/>
  </si>
  <si>
    <t>GLA.01</t>
    <phoneticPr fontId="4" type="noConversion"/>
  </si>
  <si>
    <t>GLAD.01</t>
    <phoneticPr fontId="4" type="noConversion"/>
  </si>
  <si>
    <t>Pin</t>
    <phoneticPr fontId="4" type="noConversion"/>
  </si>
  <si>
    <t>GW.40.2153</t>
    <phoneticPr fontId="4" type="noConversion"/>
  </si>
  <si>
    <t>MCS6.A</t>
    <phoneticPr fontId="4" type="noConversion"/>
  </si>
  <si>
    <t>MMB.A.EXTMA.21</t>
    <phoneticPr fontId="4" type="noConversion"/>
  </si>
  <si>
    <t>FXR.07.52.0075X.A.DG</t>
    <phoneticPr fontId="4" type="noConversion"/>
  </si>
  <si>
    <t>FXR.08.A</t>
    <phoneticPr fontId="4" type="noConversion"/>
  </si>
  <si>
    <t>AA.171.301111</t>
    <phoneticPr fontId="4" type="noConversion"/>
  </si>
  <si>
    <t>FNS.01.30WW111</t>
    <phoneticPr fontId="4" type="noConversion"/>
  </si>
  <si>
    <t>FW.24.NTY.M</t>
    <phoneticPr fontId="4" type="noConversion"/>
  </si>
  <si>
    <t>FW.45.B.SMA.M</t>
    <phoneticPr fontId="4" type="noConversion"/>
  </si>
  <si>
    <t>FW.80.SMA.M</t>
    <phoneticPr fontId="4" type="noConversion"/>
  </si>
  <si>
    <t>G21.B.301111</t>
    <phoneticPr fontId="4" type="noConversion"/>
  </si>
  <si>
    <t>GP.1575.12.4.A.02</t>
    <phoneticPr fontId="4" type="noConversion"/>
  </si>
  <si>
    <t>GPDF.47.8.A.02</t>
    <phoneticPr fontId="4" type="noConversion"/>
  </si>
  <si>
    <t>GPDF5012.A</t>
    <phoneticPr fontId="4" type="noConversion"/>
  </si>
  <si>
    <t>GPSF.36.7.A.30</t>
    <phoneticPr fontId="4" type="noConversion"/>
  </si>
  <si>
    <t>GSA.8821.A.301721</t>
    <phoneticPr fontId="4" type="noConversion"/>
  </si>
  <si>
    <t>GSA.8859.A.105111</t>
    <phoneticPr fontId="4" type="noConversion"/>
  </si>
  <si>
    <t>GW.71.5153</t>
    <phoneticPr fontId="4" type="noConversion"/>
  </si>
  <si>
    <t>GW.15.2113</t>
    <phoneticPr fontId="4" type="noConversion"/>
  </si>
  <si>
    <t>GW.11.A113</t>
    <phoneticPr fontId="4" type="noConversion"/>
  </si>
  <si>
    <t>GW.20.A151</t>
    <phoneticPr fontId="4" type="noConversion"/>
  </si>
  <si>
    <t>GW.26.0111</t>
    <phoneticPr fontId="4" type="noConversion"/>
  </si>
  <si>
    <t>GW.59.3153</t>
    <phoneticPr fontId="4" type="noConversion"/>
  </si>
  <si>
    <t>GWLAD.01</t>
    <phoneticPr fontId="4" type="noConversion"/>
  </si>
  <si>
    <t>HA.21.A</t>
    <phoneticPr fontId="4" type="noConversion"/>
  </si>
  <si>
    <t>HAD.21.A</t>
    <phoneticPr fontId="4" type="noConversion"/>
  </si>
  <si>
    <t>HAD.B.21</t>
    <phoneticPr fontId="4" type="noConversion"/>
  </si>
  <si>
    <t>IAA.01.121111</t>
    <phoneticPr fontId="4" type="noConversion"/>
  </si>
  <si>
    <t>ILA.01</t>
    <phoneticPr fontId="4" type="noConversion"/>
  </si>
  <si>
    <t>ILA.02</t>
    <phoneticPr fontId="4" type="noConversion"/>
  </si>
  <si>
    <t>IP.1621.25.4.A.02</t>
    <phoneticPr fontId="4" type="noConversion"/>
  </si>
  <si>
    <t>IS.01.B.305111</t>
    <phoneticPr fontId="4" type="noConversion"/>
  </si>
  <si>
    <t>ISPC.86A.09.0092E</t>
    <phoneticPr fontId="4" type="noConversion"/>
  </si>
  <si>
    <t>LDS.A.007.A</t>
    <phoneticPr fontId="4" type="noConversion"/>
  </si>
  <si>
    <t>LWB01.A.505111</t>
    <phoneticPr fontId="4" type="noConversion"/>
  </si>
  <si>
    <t>MA104.C.AB.099</t>
    <phoneticPr fontId="4" type="noConversion"/>
  </si>
  <si>
    <t>MA1060.A.LBCT.001</t>
    <phoneticPr fontId="4" type="noConversion"/>
  </si>
  <si>
    <t>MA111.C.LB.001</t>
    <phoneticPr fontId="4" type="noConversion"/>
  </si>
  <si>
    <t>MA130.A.LP.002</t>
    <phoneticPr fontId="4" type="noConversion"/>
  </si>
  <si>
    <t>MB.250.B</t>
    <phoneticPr fontId="4" type="noConversion"/>
  </si>
  <si>
    <t>EOL</t>
    <phoneticPr fontId="4" type="noConversion"/>
  </si>
  <si>
    <t>EOL</t>
    <phoneticPr fontId="4" type="noConversion"/>
  </si>
  <si>
    <t>MFX3.07.0150C</t>
    <phoneticPr fontId="4" type="noConversion"/>
  </si>
  <si>
    <t>MFX3.07.0300C</t>
    <phoneticPr fontId="4" type="noConversion"/>
  </si>
  <si>
    <t>MGA1.101111</t>
    <phoneticPr fontId="4" type="noConversion"/>
  </si>
  <si>
    <t>NCP.5820</t>
    <phoneticPr fontId="4" type="noConversion"/>
  </si>
  <si>
    <t>NCS.5820</t>
    <phoneticPr fontId="4" type="noConversion"/>
  </si>
  <si>
    <t>OMB.242.08F21</t>
    <phoneticPr fontId="4" type="noConversion"/>
  </si>
  <si>
    <t>OMB.433.B03F21</t>
    <phoneticPr fontId="4" type="noConversion"/>
  </si>
  <si>
    <t>OMB.433.B06F21</t>
    <phoneticPr fontId="4" type="noConversion"/>
  </si>
  <si>
    <t>TCP.02.TR.01</t>
    <phoneticPr fontId="4" type="noConversion"/>
  </si>
  <si>
    <t>PA.22A</t>
    <phoneticPr fontId="4" type="noConversion"/>
  </si>
  <si>
    <t>EOL</t>
    <phoneticPr fontId="4" type="noConversion"/>
  </si>
  <si>
    <t>FXP614.A</t>
    <phoneticPr fontId="4" type="noConversion"/>
  </si>
  <si>
    <t>EL.1A</t>
    <phoneticPr fontId="4" type="noConversion"/>
  </si>
  <si>
    <t>CSA.20</t>
    <phoneticPr fontId="4" type="noConversion"/>
  </si>
  <si>
    <t>OMB.450.B06F21</t>
    <phoneticPr fontId="4" type="noConversion"/>
  </si>
  <si>
    <t>OMB.6912.03F21</t>
    <phoneticPr fontId="4" type="noConversion"/>
  </si>
  <si>
    <t>OMB.868.B08F21</t>
    <phoneticPr fontId="4" type="noConversion"/>
  </si>
  <si>
    <t>OMB.915.B08F21</t>
    <phoneticPr fontId="4" type="noConversion"/>
  </si>
  <si>
    <t>OMB.868.B12F21</t>
    <phoneticPr fontId="4" type="noConversion"/>
  </si>
  <si>
    <t>PA.11</t>
    <phoneticPr fontId="4" type="noConversion"/>
  </si>
  <si>
    <t>PA.12</t>
    <phoneticPr fontId="4" type="noConversion"/>
  </si>
  <si>
    <t>PA.176.A</t>
    <phoneticPr fontId="4" type="noConversion"/>
  </si>
  <si>
    <t>PA.23</t>
    <phoneticPr fontId="4" type="noConversion"/>
  </si>
  <si>
    <t>PA.25A</t>
    <phoneticPr fontId="4" type="noConversion"/>
  </si>
  <si>
    <t>PA.26A</t>
    <phoneticPr fontId="4" type="noConversion"/>
  </si>
  <si>
    <t>PC104.07.0165C</t>
    <phoneticPr fontId="4" type="noConversion"/>
  </si>
  <si>
    <t>PC140.07.0100A</t>
    <phoneticPr fontId="4" type="noConversion"/>
  </si>
  <si>
    <t>PC17.07.0070A</t>
    <phoneticPr fontId="4" type="noConversion"/>
  </si>
  <si>
    <t>PC23.07.0100A</t>
    <phoneticPr fontId="4" type="noConversion"/>
  </si>
  <si>
    <t>PCB.MMCXFSTJ.HT</t>
    <phoneticPr fontId="4" type="noConversion"/>
  </si>
  <si>
    <t>PCS.06.A</t>
    <phoneticPr fontId="4" type="noConversion"/>
  </si>
  <si>
    <t>PCS.07.A</t>
    <phoneticPr fontId="4" type="noConversion"/>
  </si>
  <si>
    <t>PCS.66.A</t>
    <phoneticPr fontId="4" type="noConversion"/>
  </si>
  <si>
    <t>PCSD.07.A</t>
    <phoneticPr fontId="4" type="noConversion"/>
  </si>
  <si>
    <t>RECE.20279.001E.01</t>
    <phoneticPr fontId="4" type="noConversion"/>
  </si>
  <si>
    <t>SDWA.01</t>
    <phoneticPr fontId="4" type="noConversion"/>
  </si>
  <si>
    <t>SGGP.12.4.A.02</t>
    <phoneticPr fontId="4" type="noConversion"/>
  </si>
  <si>
    <t>SGGP.18.4.A.08</t>
    <phoneticPr fontId="4" type="noConversion"/>
  </si>
  <si>
    <t>SGGP.25.4.A.02</t>
    <phoneticPr fontId="4" type="noConversion"/>
  </si>
  <si>
    <t>SGP.1575.12.4.A.02</t>
    <phoneticPr fontId="4" type="noConversion"/>
  </si>
  <si>
    <t>SGP.1575.18.4.C.02</t>
    <phoneticPr fontId="4" type="noConversion"/>
  </si>
  <si>
    <t>SP.1615.25.4.A.02</t>
    <phoneticPr fontId="4" type="noConversion"/>
  </si>
  <si>
    <t>SWDP.2458.15.4.A.02</t>
    <phoneticPr fontId="4" type="noConversion"/>
  </si>
  <si>
    <t>SWLP.2450.10.4.A.02</t>
    <phoneticPr fontId="4" type="noConversion"/>
  </si>
  <si>
    <t>SWLP.2450.12.4.B.02</t>
    <phoneticPr fontId="4" type="noConversion"/>
  </si>
  <si>
    <t>TD.10.5113</t>
    <phoneticPr fontId="4" type="noConversion"/>
  </si>
  <si>
    <t>TG.08.0113</t>
    <phoneticPr fontId="4" type="noConversion"/>
  </si>
  <si>
    <t>TG.10.0113</t>
    <phoneticPr fontId="4" type="noConversion"/>
  </si>
  <si>
    <t>TG.10R.A.0113</t>
    <phoneticPr fontId="4" type="noConversion"/>
  </si>
  <si>
    <t>TG.30.8111</t>
    <phoneticPr fontId="4" type="noConversion"/>
  </si>
  <si>
    <t>TG.35.8113W</t>
    <phoneticPr fontId="4" type="noConversion"/>
  </si>
  <si>
    <t>TG.22.0221</t>
    <phoneticPr fontId="4" type="noConversion"/>
  </si>
  <si>
    <t>TG.30.8113W</t>
    <phoneticPr fontId="4" type="noConversion"/>
  </si>
  <si>
    <t>TI.92.2113</t>
    <phoneticPr fontId="4" type="noConversion"/>
  </si>
  <si>
    <t>TI.08.C.0112</t>
    <phoneticPr fontId="4" type="noConversion"/>
  </si>
  <si>
    <t>TI.08.A.0111</t>
    <phoneticPr fontId="4" type="noConversion"/>
  </si>
  <si>
    <t>TLS.01.1F11</t>
    <phoneticPr fontId="4" type="noConversion"/>
  </si>
  <si>
    <t>TS.07.0113</t>
    <phoneticPr fontId="4" type="noConversion"/>
  </si>
  <si>
    <t>UWC.01</t>
    <phoneticPr fontId="4" type="noConversion"/>
  </si>
  <si>
    <t>UWC.20</t>
    <phoneticPr fontId="4" type="noConversion"/>
  </si>
  <si>
    <t>UWC.40</t>
    <phoneticPr fontId="4" type="noConversion"/>
  </si>
  <si>
    <t>UWCCP.01</t>
    <phoneticPr fontId="4" type="noConversion"/>
  </si>
  <si>
    <t>WCM.01.0111</t>
    <phoneticPr fontId="4" type="noConversion"/>
  </si>
  <si>
    <t>WLA.01</t>
    <phoneticPr fontId="4" type="noConversion"/>
  </si>
  <si>
    <t>WLAD.01</t>
    <phoneticPr fontId="4" type="noConversion"/>
  </si>
  <si>
    <t>WLP.2450.25.4.A.02</t>
    <phoneticPr fontId="4" type="noConversion"/>
  </si>
  <si>
    <t>WLP.4958.12.4.A.02</t>
    <phoneticPr fontId="4" type="noConversion"/>
  </si>
  <si>
    <t>WM.86.A.305111</t>
    <phoneticPr fontId="4" type="noConversion"/>
  </si>
  <si>
    <t>WM.90.A305111</t>
    <phoneticPr fontId="4" type="noConversion"/>
  </si>
  <si>
    <t>WPC.25A.07.0150C</t>
    <phoneticPr fontId="4" type="noConversion"/>
  </si>
  <si>
    <t>WS.02.B.205111</t>
    <phoneticPr fontId="4" type="noConversion"/>
  </si>
  <si>
    <t>WSA.2400.A.101151</t>
    <phoneticPr fontId="4" type="noConversion"/>
  </si>
  <si>
    <t>A.01.C.451111</t>
    <phoneticPr fontId="4" type="noConversion"/>
  </si>
  <si>
    <t>AP.25F.07.0078A/TECNINT</t>
    <phoneticPr fontId="4" type="noConversion"/>
  </si>
  <si>
    <t>FXP75.07.0100B</t>
    <phoneticPr fontId="4" type="noConversion"/>
  </si>
  <si>
    <t>FXUB63.07.0150C/TECNINT</t>
    <phoneticPr fontId="4" type="noConversion"/>
  </si>
  <si>
    <t>KITSWLPD.10</t>
    <phoneticPr fontId="4" type="noConversion"/>
  </si>
  <si>
    <t>MA.600.A50111.1.B5051111</t>
    <phoneticPr fontId="4" type="noConversion"/>
  </si>
  <si>
    <t>PC14.01.0400D</t>
    <phoneticPr fontId="4" type="noConversion"/>
  </si>
  <si>
    <t>U.FLRECE.20279.001E.01</t>
    <phoneticPr fontId="4" type="noConversion"/>
  </si>
  <si>
    <t>WS.01.B.205151</t>
    <phoneticPr fontId="4" type="noConversion"/>
  </si>
  <si>
    <t>WS.01.B.305151HERCULES</t>
    <phoneticPr fontId="4" type="noConversion"/>
  </si>
  <si>
    <t>ANTENNA WS.02.B.205111 HERCULES</t>
    <phoneticPr fontId="4" type="noConversion"/>
  </si>
  <si>
    <t>ANTENNA WS.01.B.305151 HERCULES</t>
    <phoneticPr fontId="4" type="noConversion"/>
  </si>
  <si>
    <t>WM.90.A.305111</t>
    <phoneticPr fontId="4" type="noConversion"/>
  </si>
  <si>
    <t>ANTENNA A.01.C.451111</t>
    <phoneticPr fontId="4" type="noConversion"/>
  </si>
  <si>
    <t>CABLE CAB.718</t>
    <phoneticPr fontId="4" type="noConversion"/>
  </si>
  <si>
    <t>ANTENNA FXP832.03.0458D</t>
    <phoneticPr fontId="4" type="noConversion"/>
  </si>
  <si>
    <t>ANTENNA GW.40.2153</t>
    <phoneticPr fontId="4" type="noConversion"/>
  </si>
  <si>
    <t>ANTENNA KIT SWLPD.10</t>
    <phoneticPr fontId="4" type="noConversion"/>
  </si>
  <si>
    <t>ANTENNA MA.600.A50111.1.B5051111</t>
    <phoneticPr fontId="4" type="noConversion"/>
  </si>
  <si>
    <t>ANTENNA MA700.A.ABC.008</t>
    <phoneticPr fontId="4" type="noConversion"/>
  </si>
  <si>
    <t>ANTENNA MA741.B.BI.021</t>
    <phoneticPr fontId="4" type="noConversion"/>
  </si>
  <si>
    <t>MA850.A.LBICG.001</t>
    <phoneticPr fontId="4" type="noConversion"/>
  </si>
  <si>
    <t>MA850.A.LBICG.001</t>
    <phoneticPr fontId="4" type="noConversion"/>
  </si>
  <si>
    <t>ANTENNA PC14.01.0400D</t>
    <phoneticPr fontId="4" type="noConversion"/>
  </si>
  <si>
    <t>ANTENNA PC14.03.3000D</t>
    <phoneticPr fontId="4" type="noConversion"/>
  </si>
  <si>
    <t>Yes</t>
    <phoneticPr fontId="4" type="noConversion"/>
  </si>
  <si>
    <t>https://www.taoglas.com/wp-content/uploads/pdf/CE-Declaration-of-Conformity-RoHS-CAB.S01.pdf</t>
    <phoneticPr fontId="4" type="noConversion"/>
  </si>
  <si>
    <t>No</t>
    <phoneticPr fontId="4" type="noConversion"/>
  </si>
  <si>
    <t>https://www.taoglas.com/wp-content/uploads/pdf/CE-Declaration-of-Conformity-RoHS-CAB.011.pdf</t>
    <phoneticPr fontId="4" type="noConversion"/>
  </si>
  <si>
    <t>CAB.01402</t>
    <phoneticPr fontId="4" type="noConversion"/>
  </si>
  <si>
    <t>CAB.0315</t>
    <phoneticPr fontId="4" type="noConversion"/>
  </si>
  <si>
    <t>CAB.058</t>
    <phoneticPr fontId="4" type="noConversion"/>
  </si>
  <si>
    <t>CAB.079</t>
    <phoneticPr fontId="4" type="noConversion"/>
  </si>
  <si>
    <t>CAB.093</t>
    <phoneticPr fontId="4" type="noConversion"/>
  </si>
  <si>
    <t>CAB.6036</t>
    <phoneticPr fontId="4" type="noConversion"/>
  </si>
  <si>
    <t>CAB.616</t>
    <phoneticPr fontId="4" type="noConversion"/>
  </si>
  <si>
    <t>CAB.6162</t>
    <phoneticPr fontId="4" type="noConversion"/>
  </si>
  <si>
    <t>CAB.618.C</t>
    <phoneticPr fontId="4" type="noConversion"/>
  </si>
  <si>
    <t>CAB.6163</t>
    <phoneticPr fontId="4" type="noConversion"/>
  </si>
  <si>
    <t>CAB.622</t>
    <phoneticPr fontId="4" type="noConversion"/>
  </si>
  <si>
    <t>CAB.628</t>
    <phoneticPr fontId="4" type="noConversion"/>
  </si>
  <si>
    <t>CAB.631</t>
    <phoneticPr fontId="4" type="noConversion"/>
  </si>
  <si>
    <t>CAB.720</t>
    <phoneticPr fontId="4" type="noConversion"/>
  </si>
  <si>
    <t>https://www.taoglas.com/wp-content/uploads/pdf/CE-Declaration-of-Conformity-RoHS-CAB.721.pdf</t>
    <phoneticPr fontId="4" type="noConversion"/>
  </si>
  <si>
    <t>CAB.917</t>
    <phoneticPr fontId="4" type="noConversion"/>
  </si>
  <si>
    <t>CAB.954</t>
    <phoneticPr fontId="4" type="noConversion"/>
  </si>
  <si>
    <t>CAB.A02</t>
    <phoneticPr fontId="4" type="noConversion"/>
  </si>
  <si>
    <t>CAB.D49</t>
    <phoneticPr fontId="4" type="noConversion"/>
  </si>
  <si>
    <t>CAB.T01</t>
    <phoneticPr fontId="4" type="noConversion"/>
  </si>
  <si>
    <t>CAB.T06</t>
    <phoneticPr fontId="4" type="noConversion"/>
  </si>
  <si>
    <t>CAB.X02</t>
    <phoneticPr fontId="4" type="noConversion"/>
  </si>
  <si>
    <t>CAB.X06</t>
    <phoneticPr fontId="4" type="noConversion"/>
  </si>
  <si>
    <t>CAB.6085</t>
    <phoneticPr fontId="4" type="noConversion"/>
  </si>
  <si>
    <t>CABLECAB.718</t>
    <phoneticPr fontId="4" type="noConversion"/>
  </si>
  <si>
    <t>CAB.721</t>
    <phoneticPr fontId="4" type="noConversion"/>
  </si>
  <si>
    <t>CAB.0114</t>
    <phoneticPr fontId="4" type="noConversion"/>
  </si>
  <si>
    <t>CAB.0101</t>
    <phoneticPr fontId="4" type="noConversion"/>
  </si>
  <si>
    <t>CAB.S02</t>
    <phoneticPr fontId="4" type="noConversion"/>
  </si>
  <si>
    <t>CAB.011</t>
    <phoneticPr fontId="4" type="noConversion"/>
  </si>
  <si>
    <t>CAB.719</t>
    <phoneticPr fontId="4" type="noConversion"/>
  </si>
  <si>
    <t>CAB.718</t>
    <phoneticPr fontId="4" type="noConversion"/>
  </si>
  <si>
    <t>https://www.taoglas.com/wp-content/uploads/pdf/CE-Declaration-of-Conformity-RED-RoHS-A.01.pdf</t>
    <phoneticPr fontId="4" type="noConversion"/>
  </si>
  <si>
    <t>Yes</t>
    <phoneticPr fontId="4" type="noConversion"/>
  </si>
  <si>
    <t>---</t>
    <phoneticPr fontId="4" type="noConversion"/>
  </si>
  <si>
    <t>A.80.A.101111</t>
    <phoneticPr fontId="4" type="noConversion"/>
  </si>
  <si>
    <t>TAOGLAS CAB.6085</t>
    <phoneticPr fontId="4" type="noConversion"/>
  </si>
  <si>
    <t>---</t>
    <phoneticPr fontId="4" type="noConversion"/>
  </si>
  <si>
    <t>https://www.taoglas.com/wp-content/uploads/pdf/CE-Declaration-of-Conformity-RED-RoHS-AA.105.301111.pdf</t>
    <phoneticPr fontId="4" type="noConversion"/>
  </si>
  <si>
    <t>Yes</t>
    <phoneticPr fontId="4" type="noConversion"/>
  </si>
  <si>
    <t>AA.106.301111</t>
    <phoneticPr fontId="4" type="noConversion"/>
  </si>
  <si>
    <t>AA.108.301111</t>
    <phoneticPr fontId="4" type="noConversion"/>
  </si>
  <si>
    <t>https://www.taoglas.com/wp-content/uploads/pdf/CE-Declaration-of-Conformity-RED-RoHS-AA.108.301111.pdf</t>
    <phoneticPr fontId="4" type="noConversion"/>
  </si>
  <si>
    <t>AA.109.301111</t>
    <phoneticPr fontId="4" type="noConversion"/>
  </si>
  <si>
    <t>AA.161.301111</t>
    <phoneticPr fontId="4" type="noConversion"/>
  </si>
  <si>
    <t>AA.162.301111</t>
    <phoneticPr fontId="4" type="noConversion"/>
  </si>
  <si>
    <t>AA.166.A.301111</t>
    <phoneticPr fontId="4" type="noConversion"/>
  </si>
  <si>
    <t>AA.170.301111</t>
    <phoneticPr fontId="4" type="noConversion"/>
  </si>
  <si>
    <t>https://www.taoglas.com/wp-content/uploads/pdf/CE-Declaration-of-Conformity-RED-RoHS-AA.171.pdf</t>
    <phoneticPr fontId="4" type="noConversion"/>
  </si>
  <si>
    <t>https://www.taoglas.com/wp-content/uploads/pdf/CE-Declaration-of-Conformity-RED-RoHS-AA.171.pdf</t>
    <phoneticPr fontId="4" type="noConversion"/>
  </si>
  <si>
    <t>AA.180.501111</t>
    <phoneticPr fontId="4" type="noConversion"/>
  </si>
  <si>
    <t>No</t>
    <phoneticPr fontId="4" type="noConversion"/>
  </si>
  <si>
    <t>AA.200.151111</t>
    <phoneticPr fontId="4" type="noConversion"/>
  </si>
  <si>
    <t>https://www.taoglas.com/wp-content/uploads/pdf/CE-Declaration-of-Conformity-RED-RoHS-AA.200.pdf</t>
    <phoneticPr fontId="4" type="noConversion"/>
  </si>
  <si>
    <t>NAA5.A</t>
    <phoneticPr fontId="4" type="noConversion"/>
  </si>
  <si>
    <t>ADFGP.25E.07.0060A</t>
    <phoneticPr fontId="4" type="noConversion"/>
  </si>
  <si>
    <t>AP.10E.07.0039B</t>
    <phoneticPr fontId="4" type="noConversion"/>
  </si>
  <si>
    <t>No</t>
  </si>
  <si>
    <t>---</t>
  </si>
  <si>
    <t>---</t>
    <phoneticPr fontId="4" type="noConversion"/>
  </si>
  <si>
    <t>AP.10F.07.0039B</t>
    <phoneticPr fontId="4" type="noConversion"/>
  </si>
  <si>
    <t>AP.10H.01</t>
    <phoneticPr fontId="4" type="noConversion"/>
  </si>
  <si>
    <t>AP.12F.07.0045A</t>
    <phoneticPr fontId="4" type="noConversion"/>
  </si>
  <si>
    <t>https://www.taoglas.com/wp-content/uploads/pdf/CE-Declaration-of-Conformity-RED-RoHS-AP.17E.pdf</t>
    <phoneticPr fontId="4" type="noConversion"/>
  </si>
  <si>
    <t>Yes</t>
    <phoneticPr fontId="4" type="noConversion"/>
  </si>
  <si>
    <t>AP.25E.07.0054A</t>
    <phoneticPr fontId="4" type="noConversion"/>
  </si>
  <si>
    <t>https://www.taoglas.com/wp-content/uploads/pdf/CE-Declaration-of-Conformity-RED-RoHS-AP.25E.pdf</t>
    <phoneticPr fontId="4" type="noConversion"/>
  </si>
  <si>
    <t>AP.25F.07.0078A</t>
    <phoneticPr fontId="4" type="noConversion"/>
  </si>
  <si>
    <t>https://www.taoglas.com/wp-content/uploads/pdf/CE-Declaration-of-Conformity-RED-RoHS-AP.25F.07.0078A.pdf</t>
    <phoneticPr fontId="4" type="noConversion"/>
  </si>
  <si>
    <t>AP.25M.07.0080A</t>
    <phoneticPr fontId="4" type="noConversion"/>
  </si>
  <si>
    <t>Yes</t>
    <phoneticPr fontId="4" type="noConversion"/>
  </si>
  <si>
    <t>https://www.taoglas.com/wp-content/uploads/pdf/CE-Declaration-of-Conformity-RED-RoHS-MA104.pdf</t>
    <phoneticPr fontId="4" type="noConversion"/>
  </si>
  <si>
    <t>https://www.taoglas.com/wp-content/uploads/pdf/CE-Declaration-of-Conformity-RED-RoHS-MA140.pdf</t>
    <phoneticPr fontId="4" type="noConversion"/>
  </si>
  <si>
    <t>https://www.taoglas.com/wp-content/uploads/pdf/CE-Declaration-of-Conformity-RoHS-MA170.pdf</t>
    <phoneticPr fontId="4" type="noConversion"/>
  </si>
  <si>
    <t>No</t>
    <phoneticPr fontId="4" type="noConversion"/>
  </si>
  <si>
    <t>https://www.taoglas.com/wp-content/uploads/pdf/CE-Declaration-of-Conformity-RED-RoHS-MA220.pdf</t>
    <phoneticPr fontId="4" type="noConversion"/>
  </si>
  <si>
    <t>https://www.taoglas.com/wp-content/uploads/pdf/CE-Declaration-of-Conformity-RoHS-MA241.pdf</t>
    <phoneticPr fontId="4" type="noConversion"/>
  </si>
  <si>
    <t>https://www.taoglas.com/wp-content/uploads/pdf/CE-Declaration-of-Conformity-RED-RoHS-MA245.pdf</t>
    <phoneticPr fontId="4" type="noConversion"/>
  </si>
  <si>
    <t>https://www.taoglas.com/wp-content/uploads/pdf/CE-Declaration-of-Conformity-RED-RoHS-MA411.pdf</t>
    <phoneticPr fontId="4" type="noConversion"/>
  </si>
  <si>
    <t>https://www.taoglas.com/wp-content/uploads/pdf/CE-Declaration-of-Conformity-RoHS-MA412.pdf</t>
    <phoneticPr fontId="4" type="noConversion"/>
  </si>
  <si>
    <t>https://www.taoglas.com/wp-content/uploads/pdf/CE-Declaration-of-Conformity-RED-RoHS-MA600.pdf</t>
    <phoneticPr fontId="4" type="noConversion"/>
  </si>
  <si>
    <t>https://www.taoglas.com/wp-content/uploads/pdf/CE-Declaration-of-Conformity-RED-RoHS-MA750.pdf</t>
    <phoneticPr fontId="4" type="noConversion"/>
  </si>
  <si>
    <t>https://www.taoglas.com/wp-content/uploads/pdf/CE-Declaration-of-Conformity-RED-RoHS-MA760.pdf</t>
    <phoneticPr fontId="4" type="noConversion"/>
  </si>
  <si>
    <t>https://www.taoglas.com/wp-content/uploads/pdf/CE-Declaration-of-Conformity-RED-RoHS-MA700.pdf</t>
    <phoneticPr fontId="4" type="noConversion"/>
  </si>
  <si>
    <t>https://www.taoglas.com/wp-content/uploads/pdf/CE-Declaration-of-Conformity-RED-RoHS-MA850.pdf</t>
    <phoneticPr fontId="4" type="noConversion"/>
  </si>
  <si>
    <t>https://www.taoglas.com/wp-content/uploads/pdf/CE-Declaration-of-Conformity-RED-RoHS-PA.25A.pdf</t>
    <phoneticPr fontId="4" type="noConversion"/>
  </si>
  <si>
    <t>https://www.taoglas.com/wp-content/uploads/pdf/CE-Declaration-of-Conformity-RoHS-PA.26A.pdf</t>
    <phoneticPr fontId="4" type="noConversion"/>
  </si>
  <si>
    <t>https://www.taoglas.com/wp-content/uploads/pdf/CE-Declaration-of-Conformity-RED-RoHS-PA.710.A.pdf</t>
    <phoneticPr fontId="4" type="noConversion"/>
  </si>
  <si>
    <t>https://www.taoglas.com/wp-content/uploads/pdf/CE-Declaration-of-Conformity-RoHS-PC104.pdf</t>
    <phoneticPr fontId="4" type="noConversion"/>
  </si>
  <si>
    <t>https://www.taoglas.com/wp-content/uploads/pdf/CE-Declaration-of-Conformity-RED-RoHS-PCS.06.A.pdf</t>
    <phoneticPr fontId="4" type="noConversion"/>
  </si>
  <si>
    <t>https://www.taoglas.com/wp-content/uploads/pdf/CE-Declaration-of-Conformity-RoHS-RECE.20279.001E.01.pdf</t>
    <phoneticPr fontId="4" type="noConversion"/>
  </si>
  <si>
    <t>https://www.taoglas.com/wp-content/uploads/pdf/CE-Declaration-of-Conformity-RoHS-SGGP.12.4.A.02.pdf</t>
    <phoneticPr fontId="4" type="noConversion"/>
  </si>
  <si>
    <t>https://www.taoglas.com/wp-content/uploads/pdf/CE-Declaration-of-Conformity-RED-RoHS-SGGP.18.4.A.08.pdf</t>
  </si>
  <si>
    <t>https://www.taoglas.com/wp-content/uploads/pdf/CE-Declaration-of-Conformity-RoHS-SGGP.25.pdf</t>
    <phoneticPr fontId="4" type="noConversion"/>
  </si>
  <si>
    <t>https://www.taoglas.com/wp-content/uploads/pdf/CE-Declaration-of-Conformity-RoHS-SP.1615.pdf</t>
  </si>
  <si>
    <t>https://www.taoglas.com/wp-content/uploads/pdf/CE-Declaration-of-Conformity-RoHS-SWLP.2450.pdf</t>
    <phoneticPr fontId="4" type="noConversion"/>
  </si>
  <si>
    <t>https://www.taoglas.com/wp-content/uploads/pdf/CE-Declaration-of-Conformity-RoHS-TG.08.pdf</t>
    <phoneticPr fontId="4" type="noConversion"/>
  </si>
  <si>
    <t>https://www.taoglas.com/wp-content/uploads/pdf/CE-Declaration-of-Conformity-RoHS-TG.09.pdf</t>
    <phoneticPr fontId="4" type="noConversion"/>
  </si>
  <si>
    <t>https://www.taoglas.com/wp-content/uploads/pdf/CE-Declaration-of-Conformity-RoHS-TG.10.pdf</t>
    <phoneticPr fontId="4" type="noConversion"/>
  </si>
  <si>
    <t>https://www.taoglas.com/wp-content/uploads/pdf/CE-Declaration-of-Conformity-RoHS-TG.22.pdf</t>
    <phoneticPr fontId="4" type="noConversion"/>
  </si>
  <si>
    <t>https://www.taoglas.com/wp-content/uploads/pdf/CE-Declaration-of-Conformity-RED-RoHS-TG.30.8113.pdf</t>
    <phoneticPr fontId="4" type="noConversion"/>
  </si>
  <si>
    <t>https://www.taoglas.com/wp-content/uploads/pdf/CE-Declaration-of-Conformity-RoHS-TI.92.2113.pdf</t>
    <phoneticPr fontId="4" type="noConversion"/>
  </si>
  <si>
    <t>https://www.taoglas.com/wp-content/uploads/pdf/CE-Declaration-of-Conformity-RoHS-WLA.01.pdf</t>
    <phoneticPr fontId="4" type="noConversion"/>
  </si>
  <si>
    <t>---</t>
    <phoneticPr fontId="4" type="noConversion"/>
  </si>
  <si>
    <t>https://www.taoglas.com/wp-content/uploads/pdf/CE-Declaration-of-Conformity-RED-RoHS-AGGBP.25A.07.0060A.pdf</t>
    <phoneticPr fontId="4" type="noConversion"/>
  </si>
  <si>
    <t>AGGBP.25B.07.0200A</t>
    <phoneticPr fontId="4" type="noConversion"/>
  </si>
  <si>
    <t>AGGP.25F.07.0200A</t>
    <phoneticPr fontId="4" type="noConversion"/>
  </si>
  <si>
    <t>AGPSF.36C.07.0100C</t>
    <phoneticPr fontId="4" type="noConversion"/>
  </si>
  <si>
    <t>AJA.10</t>
    <phoneticPr fontId="4" type="noConversion"/>
  </si>
  <si>
    <t>ALA.01.07.0095A</t>
    <phoneticPr fontId="4" type="noConversion"/>
  </si>
  <si>
    <t>CA.51</t>
    <phoneticPr fontId="4" type="noConversion"/>
  </si>
  <si>
    <t>CA.69</t>
    <phoneticPr fontId="4" type="noConversion"/>
  </si>
  <si>
    <t>CAB.6149.IT</t>
    <phoneticPr fontId="4" type="noConversion"/>
  </si>
  <si>
    <t>No</t>
    <phoneticPr fontId="4" type="noConversion"/>
  </si>
  <si>
    <t>CAD.B.69</t>
    <phoneticPr fontId="4" type="noConversion"/>
  </si>
  <si>
    <t>CGGBP.18.4.A.02</t>
    <phoneticPr fontId="4" type="noConversion"/>
  </si>
  <si>
    <t>CGGBP.25.4.A.02</t>
    <phoneticPr fontId="4" type="noConversion"/>
  </si>
  <si>
    <t>CGGBP.35.2.A.08</t>
    <phoneticPr fontId="4" type="noConversion"/>
  </si>
  <si>
    <t>CGGBP.35.6.A.02</t>
    <phoneticPr fontId="4" type="noConversion"/>
  </si>
  <si>
    <t>CGGP.18.2.A.02</t>
    <phoneticPr fontId="4" type="noConversion"/>
  </si>
  <si>
    <t>CGGP.18.4.C.02</t>
    <phoneticPr fontId="4" type="noConversion"/>
  </si>
  <si>
    <t>https://www.taoglas.com/wp-content/uploads/pdf/CE-Declaration-of-Conformity-RoHS-CGGP.18.pdf</t>
    <phoneticPr fontId="4" type="noConversion"/>
  </si>
  <si>
    <t>CGGP.25.4.A.02</t>
    <phoneticPr fontId="4" type="noConversion"/>
  </si>
  <si>
    <t>CGGP.25.4.E.02</t>
    <phoneticPr fontId="4" type="noConversion"/>
  </si>
  <si>
    <t>CGGP.35.2.A.08</t>
    <phoneticPr fontId="4" type="noConversion"/>
  </si>
  <si>
    <t>CGGP.35.3.A.02</t>
    <phoneticPr fontId="4" type="noConversion"/>
  </si>
  <si>
    <t>CGIP.25.4.A.02</t>
    <phoneticPr fontId="4" type="noConversion"/>
  </si>
  <si>
    <t>FXP07.07.0100A</t>
    <phoneticPr fontId="4" type="noConversion"/>
  </si>
  <si>
    <t>FXP07.09.0100A</t>
    <phoneticPr fontId="4" type="noConversion"/>
  </si>
  <si>
    <t>FXP14.07.0100A</t>
    <phoneticPr fontId="4" type="noConversion"/>
  </si>
  <si>
    <t>https://www.taoglas.com/wp-content/uploads/pdf/CE-Declaration-of-Conformity-RoHS-FXP14.pdf</t>
    <phoneticPr fontId="4" type="noConversion"/>
  </si>
  <si>
    <t>FXP14R.A.07.0100A</t>
    <phoneticPr fontId="4" type="noConversion"/>
  </si>
  <si>
    <t>FXP280.07.0100A</t>
    <phoneticPr fontId="4" type="noConversion"/>
  </si>
  <si>
    <t>FXP290.07.0100A</t>
    <phoneticPr fontId="4" type="noConversion"/>
  </si>
  <si>
    <t>FXP29.07.0070A</t>
    <phoneticPr fontId="4" type="noConversion"/>
  </si>
  <si>
    <t>FXP40.07.0085A</t>
    <phoneticPr fontId="4" type="noConversion"/>
  </si>
  <si>
    <t>FXP40.07.0400A</t>
    <phoneticPr fontId="4" type="noConversion"/>
  </si>
  <si>
    <t>FXP522.A.07.A.001</t>
    <phoneticPr fontId="4" type="noConversion"/>
  </si>
  <si>
    <t>FXP611.07.0092C</t>
    <phoneticPr fontId="4" type="noConversion"/>
  </si>
  <si>
    <t>https://www.taoglas.com/wp-content/uploads/pdf/CE-Declaration-of-Conformity-RoHS-FXP611.07.0092C.pdf</t>
    <phoneticPr fontId="4" type="noConversion"/>
  </si>
  <si>
    <t>FXP612.07.0095A</t>
    <phoneticPr fontId="4" type="noConversion"/>
  </si>
  <si>
    <t>FXP70.07.0053A</t>
    <phoneticPr fontId="4" type="noConversion"/>
  </si>
  <si>
    <t>https://www.taoglas.com/wp-content/uploads/pdf/CE-Declaration-of-Conformity-RoHS-FXP70.07.0053A.pdf</t>
    <phoneticPr fontId="4" type="noConversion"/>
  </si>
  <si>
    <t>FXP72.07.0053A</t>
    <phoneticPr fontId="4" type="noConversion"/>
  </si>
  <si>
    <t>FXP73.07.0100A</t>
    <phoneticPr fontId="4" type="noConversion"/>
  </si>
  <si>
    <t>https://www.taoglas.com/wp-content/uploads/pdf/CE-Declaration-of-Conformity-RoHS-FXP73.07.0100A.pdf</t>
    <phoneticPr fontId="4" type="noConversion"/>
  </si>
  <si>
    <t>FXP73.07.0300A</t>
    <phoneticPr fontId="4" type="noConversion"/>
  </si>
  <si>
    <t>FXP73.09.0100A</t>
    <phoneticPr fontId="4" type="noConversion"/>
  </si>
  <si>
    <t>FXP74.01.0200A</t>
    <phoneticPr fontId="4" type="noConversion"/>
  </si>
  <si>
    <t>FXP74.07.0100A</t>
    <phoneticPr fontId="4" type="noConversion"/>
  </si>
  <si>
    <t>https://www.taoglas.com/wp-content/uploads/pdf/CE-Declaration-of-Conformity-RoHS-FXP74.pdf</t>
    <phoneticPr fontId="4" type="noConversion"/>
  </si>
  <si>
    <t>FXP75.07.0030B</t>
    <phoneticPr fontId="4" type="noConversion"/>
  </si>
  <si>
    <t>https://www.taoglas.com/wp-content/uploads/pdf/CE-Declaration-of-Conformity-RoHS-FXP75.07.0045B.pdf</t>
    <phoneticPr fontId="4" type="noConversion"/>
  </si>
  <si>
    <t>FXP75.07.0055B</t>
    <phoneticPr fontId="4" type="noConversion"/>
  </si>
  <si>
    <t>FXP810.07.0100C</t>
    <phoneticPr fontId="4" type="noConversion"/>
  </si>
  <si>
    <t>FXP830.07.0070C</t>
    <phoneticPr fontId="4" type="noConversion"/>
  </si>
  <si>
    <t>https://www.taoglas.com/wp-content/uploads/pdf/CE-Declaration-of-Conformity-RoHS-FXP830.07.0100C.pdf</t>
    <phoneticPr fontId="4" type="noConversion"/>
  </si>
  <si>
    <t>No</t>
    <phoneticPr fontId="4" type="noConversion"/>
  </si>
  <si>
    <t>FXP831.07.0100C</t>
    <phoneticPr fontId="4" type="noConversion"/>
  </si>
  <si>
    <t>https://www.taoglas.com/wp-content/uploads/pdf/CE-Declaration-of-Conformity-RoHS-FXP831.07.0100C.pdf</t>
    <phoneticPr fontId="4" type="noConversion"/>
  </si>
  <si>
    <t>FXP840.07.0055B</t>
    <phoneticPr fontId="4" type="noConversion"/>
  </si>
  <si>
    <t>FXP280.07.0100A/TECNINT</t>
    <phoneticPr fontId="4" type="noConversion"/>
  </si>
  <si>
    <t>FXP74.07.0100A/TECNINT</t>
    <phoneticPr fontId="4" type="noConversion"/>
  </si>
  <si>
    <t>FXP832.03.0458D</t>
    <phoneticPr fontId="4" type="noConversion"/>
  </si>
  <si>
    <t>FXP840.07.0100B</t>
    <phoneticPr fontId="4" type="noConversion"/>
  </si>
  <si>
    <t>FXUB63.07.0150C</t>
    <phoneticPr fontId="4" type="noConversion"/>
  </si>
  <si>
    <t>FXUB64.18.0150A</t>
    <phoneticPr fontId="4" type="noConversion"/>
  </si>
  <si>
    <t>FXUB65.07.0180C</t>
    <phoneticPr fontId="4" type="noConversion"/>
  </si>
  <si>
    <t>FXUB66.01.0150C</t>
    <phoneticPr fontId="4" type="noConversion"/>
  </si>
  <si>
    <t>https://www.taoglas.com/wp-content/uploads/pdf/CE-Declaration-of-Conformity-RoHS-FXUB66.pdf</t>
    <phoneticPr fontId="4" type="noConversion"/>
  </si>
  <si>
    <t>FXUB68.07.0180C</t>
    <phoneticPr fontId="4" type="noConversion"/>
  </si>
  <si>
    <t>https://www.taoglas.com/wp-content/uploads/pdf/CE-Declaration-of-Conformity-RoHS-FXUB68.07.0180C.pdf</t>
    <phoneticPr fontId="4" type="noConversion"/>
  </si>
  <si>
    <t>FXUB70.A.07.C.001</t>
    <phoneticPr fontId="4" type="noConversion"/>
  </si>
  <si>
    <t>FXUB71.A.07.C.001</t>
    <phoneticPr fontId="4" type="noConversion"/>
  </si>
  <si>
    <t>FXUB63.14.0800C</t>
    <phoneticPr fontId="4" type="noConversion"/>
  </si>
  <si>
    <t>FXUB64.18.0130A</t>
    <phoneticPr fontId="4" type="noConversion"/>
  </si>
  <si>
    <t>FW.86.B.SMA.M</t>
    <phoneticPr fontId="4" type="noConversion"/>
  </si>
  <si>
    <t>FW.90.SMA.M</t>
    <phoneticPr fontId="4" type="noConversion"/>
  </si>
  <si>
    <t>FXR.01.07.0100C.A</t>
    <phoneticPr fontId="4" type="noConversion"/>
  </si>
  <si>
    <t>FXR.05.A</t>
    <phoneticPr fontId="4" type="noConversion"/>
  </si>
  <si>
    <t>FXR.06.52.0075X.A</t>
    <phoneticPr fontId="4" type="noConversion"/>
  </si>
  <si>
    <t>FXR.06.A</t>
    <phoneticPr fontId="4" type="noConversion"/>
  </si>
  <si>
    <t>FXR.07.52.0075X.A</t>
    <phoneticPr fontId="4" type="noConversion"/>
  </si>
  <si>
    <t>FXR.07.A</t>
    <phoneticPr fontId="4" type="noConversion"/>
  </si>
  <si>
    <t>FXR.07.A.DG</t>
    <phoneticPr fontId="4" type="noConversion"/>
  </si>
  <si>
    <t>FXR.08.52.0075X.A</t>
    <phoneticPr fontId="4" type="noConversion"/>
  </si>
  <si>
    <t>BPF.24.01</t>
    <phoneticPr fontId="4" type="noConversion"/>
  </si>
  <si>
    <t>BPF.58.01</t>
    <phoneticPr fontId="4" type="noConversion"/>
  </si>
  <si>
    <t>DSGP.1575.12.4.A.02</t>
    <phoneticPr fontId="4" type="noConversion"/>
  </si>
  <si>
    <t>DSGP.1575.15.4.A.02</t>
    <phoneticPr fontId="4" type="noConversion"/>
  </si>
  <si>
    <t>DSGP.1575.18.4.A.02</t>
    <phoneticPr fontId="4" type="noConversion"/>
  </si>
  <si>
    <t>DSGP.1575.25.4.A.02</t>
    <phoneticPr fontId="4" type="noConversion"/>
  </si>
  <si>
    <t>TG.22.0111W</t>
    <phoneticPr fontId="4" type="noConversion"/>
  </si>
  <si>
    <t>DXP.02.A</t>
    <phoneticPr fontId="4" type="noConversion"/>
  </si>
  <si>
    <t>FXUWB01.07.0100C</t>
    <phoneticPr fontId="4" type="noConversion"/>
  </si>
  <si>
    <t>G21.B.W.301111</t>
    <phoneticPr fontId="4" type="noConversion"/>
  </si>
  <si>
    <t>G24.A.305111</t>
    <phoneticPr fontId="4" type="noConversion"/>
  </si>
  <si>
    <t>G24.A.W.305111</t>
    <phoneticPr fontId="4" type="noConversion"/>
  </si>
  <si>
    <t>G30.B.108111</t>
    <phoneticPr fontId="4" type="noConversion"/>
  </si>
  <si>
    <t>https://www.taoglas.com/wp-content/uploads/pdf/CE-Declaration-of-Conformity-RoHS-G30.pdf</t>
    <phoneticPr fontId="4" type="noConversion"/>
  </si>
  <si>
    <t>G45.A.201111</t>
    <phoneticPr fontId="4" type="noConversion"/>
  </si>
  <si>
    <t>G35.A.305111</t>
    <phoneticPr fontId="4" type="noConversion"/>
  </si>
  <si>
    <t>GA.107.201111</t>
    <phoneticPr fontId="4" type="noConversion"/>
  </si>
  <si>
    <t>GA.110.101111</t>
    <phoneticPr fontId="4" type="noConversion"/>
  </si>
  <si>
    <t>GA.110.251111</t>
    <phoneticPr fontId="4" type="noConversion"/>
  </si>
  <si>
    <t>GA.111.101111</t>
    <phoneticPr fontId="4" type="noConversion"/>
  </si>
  <si>
    <t>GA.130.201111</t>
    <phoneticPr fontId="4" type="noConversion"/>
  </si>
  <si>
    <t>GGBLA.01.A</t>
    <phoneticPr fontId="4" type="noConversion"/>
  </si>
  <si>
    <t>https://www.taoglas.com/wp-content/uploads/pdf/CE-Declaration-of-Conformity-RoHS-GGBLA.01.pdf</t>
    <phoneticPr fontId="4" type="noConversion"/>
  </si>
  <si>
    <t>GGBLA.125.A</t>
    <phoneticPr fontId="4" type="noConversion"/>
  </si>
  <si>
    <t>GGBLAD.125.A.E</t>
    <phoneticPr fontId="4" type="noConversion"/>
  </si>
  <si>
    <t>GGBTP.35.3.A.40</t>
    <phoneticPr fontId="4" type="noConversion"/>
  </si>
  <si>
    <t>GGSFTP.50.7.A.08</t>
    <phoneticPr fontId="4" type="noConversion"/>
  </si>
  <si>
    <t>GLA.01.A</t>
    <phoneticPr fontId="4" type="noConversion"/>
  </si>
  <si>
    <t>GLA.02</t>
    <phoneticPr fontId="4" type="noConversion"/>
  </si>
  <si>
    <t>GLAD.01.E</t>
    <phoneticPr fontId="4" type="noConversion"/>
  </si>
  <si>
    <t>GP.1575.18.2.A.02</t>
    <phoneticPr fontId="4" type="noConversion"/>
  </si>
  <si>
    <t>GP.1575.18.4.A.02</t>
    <phoneticPr fontId="4" type="noConversion"/>
  </si>
  <si>
    <t>https://www.taoglas.com/wp-content/uploads/pdf/CE-Declaration-of-Conformity-RoHS-GP.1575.pdf</t>
    <phoneticPr fontId="4" type="noConversion"/>
  </si>
  <si>
    <t>GSA.8822.A.301111</t>
    <phoneticPr fontId="4" type="noConversion"/>
  </si>
  <si>
    <t>GSA.8822.B.501111</t>
    <phoneticPr fontId="4" type="noConversion"/>
  </si>
  <si>
    <t>GSA.8827.A.101111</t>
    <phoneticPr fontId="4" type="noConversion"/>
  </si>
  <si>
    <t>https://www.taoglas.com/wp-content/uploads/pdf/CE-Declaration-of-Conformity-RoHS-GSA.8827.pdf</t>
    <phoneticPr fontId="4" type="noConversion"/>
  </si>
  <si>
    <t>GSA.8830.A.201111</t>
    <phoneticPr fontId="4" type="noConversion"/>
  </si>
  <si>
    <t>GSA.8830.A.301111</t>
    <phoneticPr fontId="4" type="noConversion"/>
  </si>
  <si>
    <t>GSA.8835.A.101111</t>
    <phoneticPr fontId="4" type="noConversion"/>
  </si>
  <si>
    <t>GW.05.0153</t>
    <phoneticPr fontId="4" type="noConversion"/>
  </si>
  <si>
    <t>GSA.8822.A.301111</t>
    <phoneticPr fontId="4" type="noConversion"/>
  </si>
  <si>
    <t>https://www.taoglas.com/wp-content/uploads/pdf/CE-Declaration-of-Conformity-RoHS-GW.05.pdf</t>
    <phoneticPr fontId="4" type="noConversion"/>
  </si>
  <si>
    <t>GW.11.A153</t>
    <phoneticPr fontId="4" type="noConversion"/>
  </si>
  <si>
    <t>GW.17.07.0250E</t>
    <phoneticPr fontId="4" type="noConversion"/>
  </si>
  <si>
    <t>GW.22.5151</t>
    <phoneticPr fontId="4" type="noConversion"/>
  </si>
  <si>
    <t>https://www.taoglas.com/wp-content/uploads/pdf/CE-Declaration-of-Conformity-RoHS-GW.26-Series.pdf</t>
    <phoneticPr fontId="4" type="noConversion"/>
  </si>
  <si>
    <t>https://www.taoglas.com/wp-content/uploads/pdf/CE-Declaration-of-Conformity-RoHS-GW.26-Series.pdf</t>
    <phoneticPr fontId="4" type="noConversion"/>
  </si>
  <si>
    <t>GW.34.5153</t>
    <phoneticPr fontId="4" type="noConversion"/>
  </si>
  <si>
    <t>GW.48.A151</t>
    <phoneticPr fontId="4" type="noConversion"/>
  </si>
  <si>
    <t>https://www.taoglas.com/wp-content/uploads/pdf/CE-Declaration-of-Conformity-RoHS-GW.59.pdf</t>
    <phoneticPr fontId="4" type="noConversion"/>
  </si>
  <si>
    <t>GWLA.01</t>
    <phoneticPr fontId="4" type="noConversion"/>
  </si>
  <si>
    <t>GWLA.05</t>
    <phoneticPr fontId="4" type="noConversion"/>
  </si>
  <si>
    <t>GWLA.10</t>
    <phoneticPr fontId="4" type="noConversion"/>
  </si>
  <si>
    <t>GW17.07.0250E</t>
    <phoneticPr fontId="4" type="noConversion"/>
  </si>
  <si>
    <t>https://www.taoglas.com/wp-content/uploads/pdf/CE-Declaration-of-Conformity-RoHS-ILA.01.pdf</t>
    <phoneticPr fontId="4" type="noConversion"/>
  </si>
  <si>
    <t>ILAD.01</t>
    <phoneticPr fontId="4" type="noConversion"/>
  </si>
  <si>
    <t>ILAD.02</t>
    <phoneticPr fontId="4" type="noConversion"/>
  </si>
  <si>
    <t>ILAD.02.E</t>
    <phoneticPr fontId="4" type="noConversion"/>
  </si>
  <si>
    <t>https://www.taoglas.com/wp-content/uploads/pdf/CE-Declaration-of-Conformity-RED-RoHS-MA600.pdf</t>
    <phoneticPr fontId="4" type="noConversion"/>
  </si>
  <si>
    <t>Yes</t>
    <phoneticPr fontId="4" type="noConversion"/>
  </si>
  <si>
    <t>IMA.01.105111</t>
    <phoneticPr fontId="4" type="noConversion"/>
  </si>
  <si>
    <t>HAD.A.21</t>
    <phoneticPr fontId="4" type="noConversion"/>
  </si>
  <si>
    <t>IS.04.B.301111</t>
    <phoneticPr fontId="4" type="noConversion"/>
  </si>
  <si>
    <t>ISA.10</t>
    <phoneticPr fontId="4" type="noConversion"/>
  </si>
  <si>
    <t>ISPC.91A.09.0092E</t>
    <phoneticPr fontId="4" type="noConversion"/>
  </si>
  <si>
    <t>https://www.taoglas.com/wp-content/uploads/pdf/CE-Declaration-of-Conformity-RoHS-ISPC.91A.09.0092E.pdf</t>
    <phoneticPr fontId="4" type="noConversion"/>
  </si>
  <si>
    <t>LA.02</t>
    <phoneticPr fontId="4" type="noConversion"/>
  </si>
  <si>
    <t>EOL</t>
    <phoneticPr fontId="4" type="noConversion"/>
  </si>
  <si>
    <t>MA209.A.LB.001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</si>
</sst>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name val="細明體"/>
      <family val="3"/>
      <charset val="136"/>
    </font>
    <font>
      <sz val="10"/>
      <color rgb="FFFF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0" fillId="7" borderId="1" xfId="0" applyFill="1" applyBorder="1"/>
    <xf numFmtId="0" fontId="0" fillId="7" borderId="1" xfId="0" applyFont="1" applyFill="1" applyBorder="1"/>
    <xf numFmtId="0" fontId="2" fillId="6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49" fontId="1" fillId="5" borderId="2" xfId="0" applyNumberFormat="1" applyFont="1" applyFill="1" applyBorder="1"/>
    <xf numFmtId="49" fontId="1" fillId="2" borderId="2" xfId="0" applyNumberFormat="1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4" xfId="0" applyFont="1" applyFill="1" applyBorder="1"/>
    <xf numFmtId="0" fontId="0" fillId="7" borderId="4" xfId="0" applyFont="1" applyFill="1" applyBorder="1" applyAlignment="1">
      <alignment vertical="top"/>
    </xf>
    <xf numFmtId="0" fontId="0" fillId="7" borderId="4" xfId="0" applyFont="1" applyFill="1" applyBorder="1" applyAlignment="1"/>
    <xf numFmtId="0" fontId="0" fillId="7" borderId="5" xfId="0" applyFont="1" applyFill="1" applyBorder="1"/>
    <xf numFmtId="0" fontId="0" fillId="7" borderId="6" xfId="0" applyFill="1" applyBorder="1"/>
    <xf numFmtId="0" fontId="0" fillId="7" borderId="7" xfId="0" applyFont="1" applyFill="1" applyBorder="1"/>
    <xf numFmtId="0" fontId="3" fillId="7" borderId="7" xfId="1" applyFill="1" applyBorder="1"/>
    <xf numFmtId="0" fontId="0" fillId="7" borderId="8" xfId="0" applyFill="1" applyBorder="1"/>
    <xf numFmtId="0" fontId="0" fillId="7" borderId="8" xfId="0" applyFont="1" applyFill="1" applyBorder="1"/>
    <xf numFmtId="0" fontId="0" fillId="7" borderId="9" xfId="0" applyFont="1" applyFill="1" applyBorder="1"/>
    <xf numFmtId="0" fontId="0" fillId="7" borderId="10" xfId="0" applyFill="1" applyBorder="1"/>
    <xf numFmtId="0" fontId="0" fillId="8" borderId="0" xfId="0" applyFill="1"/>
    <xf numFmtId="0" fontId="0" fillId="8" borderId="0" xfId="0" applyFont="1" applyFill="1"/>
    <xf numFmtId="0" fontId="0" fillId="0" borderId="0" xfId="0" quotePrefix="1"/>
    <xf numFmtId="0" fontId="0" fillId="0" borderId="0" xfId="0" applyFill="1"/>
    <xf numFmtId="0" fontId="0" fillId="0" borderId="0" xfId="0" applyFont="1" applyFill="1"/>
    <xf numFmtId="0" fontId="0" fillId="8" borderId="0" xfId="0" quotePrefix="1" applyFill="1"/>
    <xf numFmtId="0" fontId="6" fillId="8" borderId="0" xfId="0" applyFont="1" applyFill="1"/>
    <xf numFmtId="0" fontId="5" fillId="8" borderId="0" xfId="0" applyFont="1" applyFill="1"/>
    <xf numFmtId="0" fontId="0" fillId="0" borderId="0" xfId="0" quotePrefix="1" applyAlignment="1">
      <alignment horizontal="left"/>
    </xf>
    <xf numFmtId="0" fontId="0" fillId="0" borderId="0" xfId="0" quotePrefix="1" applyFill="1"/>
    <xf numFmtId="0" fontId="3" fillId="0" borderId="0" xfId="1" applyFill="1"/>
    <xf numFmtId="0" fontId="0" fillId="0" borderId="0" xfId="0" applyFont="1" applyFill="1" applyBorder="1"/>
    <xf numFmtId="0" fontId="0" fillId="0" borderId="0" xfId="0" quotePrefix="1" applyFont="1" applyFill="1"/>
    <xf numFmtId="0" fontId="0" fillId="0" borderId="0" xfId="0" quotePrefix="1" applyFont="1" applyFill="1" applyBorder="1"/>
    <xf numFmtId="0" fontId="3" fillId="0" borderId="0" xfId="1" applyFill="1" applyBorder="1"/>
    <xf numFmtId="0" fontId="3" fillId="0" borderId="0" xfId="1"/>
    <xf numFmtId="0" fontId="3" fillId="0" borderId="0" xfId="1" quotePrefix="1" applyFill="1"/>
    <xf numFmtId="0" fontId="3" fillId="0" borderId="0" xfId="1" quotePrefix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oglas.com/wp-content/uploads/pdf/CE-Declaration-of-Conformity-RED-RoHS-AP.25F.07.0078A.pdf" TargetMode="External"/><Relationship Id="rId18" Type="http://schemas.openxmlformats.org/officeDocument/2006/relationships/hyperlink" Target="https://www.taoglas.com/wp-content/uploads/pdf/CE-Declaration-of-Conformity-RoHS-TG.22.pdf" TargetMode="External"/><Relationship Id="rId26" Type="http://schemas.openxmlformats.org/officeDocument/2006/relationships/hyperlink" Target="https://www.taoglas.com/wp-content/uploads/pdf/CE-Declaration-of-Conformity-RoHS-SWLP.2450.pdf" TargetMode="External"/><Relationship Id="rId39" Type="http://schemas.openxmlformats.org/officeDocument/2006/relationships/hyperlink" Target="https://www.taoglas.com/wp-content/uploads/pdf/CE-Declaration-of-Conformity-RED-RoHS-MA140.pdf" TargetMode="External"/><Relationship Id="rId21" Type="http://schemas.openxmlformats.org/officeDocument/2006/relationships/hyperlink" Target="https://www.taoglas.com/wp-content/uploads/pdf/CE-Declaration-of-Conformity-RED-RoHS-TG.30.8113.pdf" TargetMode="External"/><Relationship Id="rId34" Type="http://schemas.openxmlformats.org/officeDocument/2006/relationships/hyperlink" Target="https://www.taoglas.com/wp-content/uploads/pdf/CE-Declaration-of-Conformity-RED-RoHS-PCS.06.A.pdf" TargetMode="External"/><Relationship Id="rId42" Type="http://schemas.openxmlformats.org/officeDocument/2006/relationships/hyperlink" Target="https://www.taoglas.com/wp-content/uploads/pdf/CE-Declaration-of-Conformity-RoHS-MA241.pdf" TargetMode="External"/><Relationship Id="rId47" Type="http://schemas.openxmlformats.org/officeDocument/2006/relationships/hyperlink" Target="https://www.taoglas.com/wp-content/uploads/pdf/CE-Declaration-of-Conformity-RoHS-MA412.pdf" TargetMode="External"/><Relationship Id="rId50" Type="http://schemas.openxmlformats.org/officeDocument/2006/relationships/hyperlink" Target="https://www.taoglas.com/wp-content/uploads/pdf/CE-Declaration-of-Conformity-RED-RoHS-MA750.pdf" TargetMode="External"/><Relationship Id="rId55" Type="http://schemas.openxmlformats.org/officeDocument/2006/relationships/hyperlink" Target="https://www.taoglas.com/wp-content/uploads/pdf/CE-Declaration-of-Conformity-RED-RoHS-MA850.pdf" TargetMode="External"/><Relationship Id="rId63" Type="http://schemas.openxmlformats.org/officeDocument/2006/relationships/hyperlink" Target="https://www.taoglas.com/wp-content/uploads/pdf/CE-Declaration-of-Conformity-RoHS-FXP70.07.0053A.pdf" TargetMode="External"/><Relationship Id="rId68" Type="http://schemas.openxmlformats.org/officeDocument/2006/relationships/hyperlink" Target="https://www.taoglas.com/wp-content/uploads/pdf/CE-Declaration-of-Conformity-RoHS-FXP74.pdf" TargetMode="External"/><Relationship Id="rId76" Type="http://schemas.openxmlformats.org/officeDocument/2006/relationships/hyperlink" Target="https://www.taoglas.com/wp-content/uploads/pdf/CE-Declaration-of-Conformity-RoHS-FXUB66.pdf" TargetMode="External"/><Relationship Id="rId84" Type="http://schemas.openxmlformats.org/officeDocument/2006/relationships/hyperlink" Target="https://www.taoglas.com/wp-content/uploads/pdf/CE-Declaration-of-Conformity-RoHS-GSA.8827.pdf" TargetMode="External"/><Relationship Id="rId89" Type="http://schemas.openxmlformats.org/officeDocument/2006/relationships/hyperlink" Target="https://www.taoglas.com/wp-content/uploads/pdf/CE-Declaration-of-Conformity-RoHS-GW.26-Series.pdf" TargetMode="External"/><Relationship Id="rId7" Type="http://schemas.openxmlformats.org/officeDocument/2006/relationships/hyperlink" Target="https://www.taoglas.com/wp-content/uploads/pdf/CE-Declaration-of-Conformity-RED-RoHS-AA.108.301111.pdf" TargetMode="External"/><Relationship Id="rId71" Type="http://schemas.openxmlformats.org/officeDocument/2006/relationships/hyperlink" Target="https://www.taoglas.com/wp-content/uploads/pdf/CE-Declaration-of-Conformity-RoHS-FXP831.07.0100C.pdf" TargetMode="External"/><Relationship Id="rId92" Type="http://schemas.openxmlformats.org/officeDocument/2006/relationships/hyperlink" Target="https://www.taoglas.com/wp-content/uploads/pdf/CE-Declaration-of-Conformity-RoHS-ILA.01.pdf" TargetMode="External"/><Relationship Id="rId2" Type="http://schemas.openxmlformats.org/officeDocument/2006/relationships/hyperlink" Target="https://www.taoglas.com/wp-content/uploads/pdf/CE-Declaration-of-Conformity-RoHS-CAB.S01.pdf" TargetMode="External"/><Relationship Id="rId16" Type="http://schemas.openxmlformats.org/officeDocument/2006/relationships/hyperlink" Target="https://www.taoglas.com/wp-content/uploads/pdf/CE-Declaration-of-Conformity-RoHS-TG.09.pdf" TargetMode="External"/><Relationship Id="rId29" Type="http://schemas.openxmlformats.org/officeDocument/2006/relationships/hyperlink" Target="https://www.taoglas.com/wp-content/uploads/pdf/CE-Declaration-of-Conformity-RoHS-SGGP.25.pdf" TargetMode="External"/><Relationship Id="rId11" Type="http://schemas.openxmlformats.org/officeDocument/2006/relationships/hyperlink" Target="https://www.taoglas.com/wp-content/uploads/pdf/CE-Declaration-of-Conformity-RED-RoHS-AP.17E.pdf" TargetMode="External"/><Relationship Id="rId24" Type="http://schemas.openxmlformats.org/officeDocument/2006/relationships/hyperlink" Target="https://www.taoglas.com/wp-content/uploads/pdf/CE-Declaration-of-Conformity-RoHS-RECE.20279.001E.01.pdf" TargetMode="External"/><Relationship Id="rId32" Type="http://schemas.openxmlformats.org/officeDocument/2006/relationships/hyperlink" Target="https://www.taoglas.com/wp-content/uploads/pdf/CE-Declaration-of-Conformity-RED-RoHS-PA.710.A.pdf" TargetMode="External"/><Relationship Id="rId37" Type="http://schemas.openxmlformats.org/officeDocument/2006/relationships/hyperlink" Target="https://www.taoglas.com/wp-content/uploads/pdf/CE-Declaration-of-Conformity-RED-RoHS-MA104.pdf" TargetMode="External"/><Relationship Id="rId40" Type="http://schemas.openxmlformats.org/officeDocument/2006/relationships/hyperlink" Target="https://www.taoglas.com/wp-content/uploads/pdf/CE-Declaration-of-Conformity-RoHS-MA170.pdf" TargetMode="External"/><Relationship Id="rId45" Type="http://schemas.openxmlformats.org/officeDocument/2006/relationships/hyperlink" Target="https://www.taoglas.com/wp-content/uploads/pdf/CE-Declaration-of-Conformity-RED-RoHS-MA411.pdf" TargetMode="External"/><Relationship Id="rId53" Type="http://schemas.openxmlformats.org/officeDocument/2006/relationships/hyperlink" Target="https://www.taoglas.com/wp-content/uploads/pdf/CE-Declaration-of-Conformity-RED-RoHS-MA760.pdf" TargetMode="External"/><Relationship Id="rId58" Type="http://schemas.openxmlformats.org/officeDocument/2006/relationships/hyperlink" Target="https://www.taoglas.com/wp-content/uploads/pdf/CE-Declaration-of-Conformity-RED-RoHS-AP.25F.07.0078A.pdf" TargetMode="External"/><Relationship Id="rId66" Type="http://schemas.openxmlformats.org/officeDocument/2006/relationships/hyperlink" Target="https://www.taoglas.com/wp-content/uploads/pdf/CE-Declaration-of-Conformity-RoHS-FXP74.pdf" TargetMode="External"/><Relationship Id="rId74" Type="http://schemas.openxmlformats.org/officeDocument/2006/relationships/hyperlink" Target="https://www.taoglas.com/wp-content/uploads/pdf/CE-Declaration-of-Conformity-RoHS-FXUB66.pdf" TargetMode="External"/><Relationship Id="rId79" Type="http://schemas.openxmlformats.org/officeDocument/2006/relationships/hyperlink" Target="https://www.taoglas.com/wp-content/uploads/pdf/CE-Declaration-of-Conformity-RoHS-GGBLA.01.pdf" TargetMode="External"/><Relationship Id="rId87" Type="http://schemas.openxmlformats.org/officeDocument/2006/relationships/hyperlink" Target="https://www.taoglas.com/wp-content/uploads/pdf/CE-Declaration-of-Conformity-RoHS-GW.26-Series.pdf" TargetMode="External"/><Relationship Id="rId5" Type="http://schemas.openxmlformats.org/officeDocument/2006/relationships/hyperlink" Target="https://www.taoglas.com/wp-content/uploads/pdf/CE-Declaration-of-Conformity-RED-RoHS-A.01.pdf" TargetMode="External"/><Relationship Id="rId61" Type="http://schemas.openxmlformats.org/officeDocument/2006/relationships/hyperlink" Target="https://www.taoglas.com/wp-content/uploads/pdf/CE-Declaration-of-Conformity-RoHS-FXP14.pdf" TargetMode="External"/><Relationship Id="rId82" Type="http://schemas.openxmlformats.org/officeDocument/2006/relationships/hyperlink" Target="https://www.taoglas.com/wp-content/uploads/pdf/CE-Declaration-of-Conformity-RoHS-GP.1575.pdf" TargetMode="External"/><Relationship Id="rId90" Type="http://schemas.openxmlformats.org/officeDocument/2006/relationships/hyperlink" Target="https://www.taoglas.com/wp-content/uploads/pdf/CE-Declaration-of-Conformity-RoHS-GW.26-Series.pdf" TargetMode="External"/><Relationship Id="rId95" Type="http://schemas.openxmlformats.org/officeDocument/2006/relationships/hyperlink" Target="https://www.taoglas.com/wp-content/uploads/pdf/CE-Declaration-of-Conformity-RoHS-ISPC.91A.09.0092E.pdf" TargetMode="External"/><Relationship Id="rId19" Type="http://schemas.openxmlformats.org/officeDocument/2006/relationships/hyperlink" Target="https://www.taoglas.com/wp-content/uploads/pdf/CE-Declaration-of-Conformity-RoHS-TG.22.pdf" TargetMode="External"/><Relationship Id="rId14" Type="http://schemas.openxmlformats.org/officeDocument/2006/relationships/hyperlink" Target="https://www.taoglas.com/wp-content/uploads/pdf/CE-Declaration-of-Conformity-RoHS-WLA.01.pdf" TargetMode="External"/><Relationship Id="rId22" Type="http://schemas.openxmlformats.org/officeDocument/2006/relationships/hyperlink" Target="https://www.taoglas.com/wp-content/uploads/pdf/CE-Declaration-of-Conformity-RoHS-TI.92.2113.pdf" TargetMode="External"/><Relationship Id="rId27" Type="http://schemas.openxmlformats.org/officeDocument/2006/relationships/hyperlink" Target="https://www.taoglas.com/wp-content/uploads/pdf/CE-Declaration-of-Conformity-RoHS-SWLP.2450.pdf" TargetMode="External"/><Relationship Id="rId30" Type="http://schemas.openxmlformats.org/officeDocument/2006/relationships/hyperlink" Target="https://www.taoglas.com/wp-content/uploads/pdf/CE-Declaration-of-Conformity-RED-RoHS-PA.25A.pdf" TargetMode="External"/><Relationship Id="rId35" Type="http://schemas.openxmlformats.org/officeDocument/2006/relationships/hyperlink" Target="https://www.taoglas.com/wp-content/uploads/pdf/CE-Declaration-of-Conformity-RED-RoHS-PCS.06.A.pdf" TargetMode="External"/><Relationship Id="rId43" Type="http://schemas.openxmlformats.org/officeDocument/2006/relationships/hyperlink" Target="https://www.taoglas.com/wp-content/uploads/pdf/CE-Declaration-of-Conformity-RED-RoHS-MA245.pdf" TargetMode="External"/><Relationship Id="rId48" Type="http://schemas.openxmlformats.org/officeDocument/2006/relationships/hyperlink" Target="https://www.taoglas.com/wp-content/uploads/pdf/CE-Declaration-of-Conformity-RED-RoHS-MA600.pdf" TargetMode="External"/><Relationship Id="rId56" Type="http://schemas.openxmlformats.org/officeDocument/2006/relationships/hyperlink" Target="https://www.taoglas.com/wp-content/uploads/pdf/CE-Declaration-of-Conformity-RED-RoHS-MA850.pdf" TargetMode="External"/><Relationship Id="rId64" Type="http://schemas.openxmlformats.org/officeDocument/2006/relationships/hyperlink" Target="https://www.taoglas.com/wp-content/uploads/pdf/CE-Declaration-of-Conformity-RoHS-FXP73.07.0100A.pdf" TargetMode="External"/><Relationship Id="rId69" Type="http://schemas.openxmlformats.org/officeDocument/2006/relationships/hyperlink" Target="https://www.taoglas.com/wp-content/uploads/pdf/CE-Declaration-of-Conformity-RoHS-FXP75.07.0045B.pdf" TargetMode="External"/><Relationship Id="rId77" Type="http://schemas.openxmlformats.org/officeDocument/2006/relationships/hyperlink" Target="https://www.taoglas.com/wp-content/uploads/pdf/CE-Declaration-of-Conformity-RoHS-FXUB68.07.0180C.pdf" TargetMode="External"/><Relationship Id="rId8" Type="http://schemas.openxmlformats.org/officeDocument/2006/relationships/hyperlink" Target="https://www.taoglas.com/wp-content/uploads/pdf/CE-Declaration-of-Conformity-RED-RoHS-AA.171.pdf" TargetMode="External"/><Relationship Id="rId51" Type="http://schemas.openxmlformats.org/officeDocument/2006/relationships/hyperlink" Target="https://www.taoglas.com/wp-content/uploads/pdf/CE-Declaration-of-Conformity-RED-RoHS-MA750.pdf" TargetMode="External"/><Relationship Id="rId72" Type="http://schemas.openxmlformats.org/officeDocument/2006/relationships/hyperlink" Target="https://www.taoglas.com/wp-content/uploads/pdf/CE-Declaration-of-Conformity-RoHS-FXP74.pdf" TargetMode="External"/><Relationship Id="rId80" Type="http://schemas.openxmlformats.org/officeDocument/2006/relationships/hyperlink" Target="https://www.taoglas.com/wp-content/uploads/pdf/CE-Declaration-of-Conformity-RoHS-GP.1575.pdf" TargetMode="External"/><Relationship Id="rId85" Type="http://schemas.openxmlformats.org/officeDocument/2006/relationships/hyperlink" Target="https://www.taoglas.com/wp-content/uploads/pdf/CE-Declaration-of-Conformity-RoHS-GSA.8827.pdf" TargetMode="External"/><Relationship Id="rId93" Type="http://schemas.openxmlformats.org/officeDocument/2006/relationships/hyperlink" Target="https://www.taoglas.com/wp-content/uploads/pdf/CE-Declaration-of-Conformity-RED-RoHS-MA600.pdf" TargetMode="External"/><Relationship Id="rId3" Type="http://schemas.openxmlformats.org/officeDocument/2006/relationships/hyperlink" Target="https://www.taoglas.com/wp-content/uploads/pdf/CE-Declaration-of-Conformity-RoHS-CAB.721.pdf" TargetMode="External"/><Relationship Id="rId12" Type="http://schemas.openxmlformats.org/officeDocument/2006/relationships/hyperlink" Target="https://www.taoglas.com/wp-content/uploads/pdf/CE-Declaration-of-Conformity-RED-RoHS-AP.25E.pdf" TargetMode="External"/><Relationship Id="rId17" Type="http://schemas.openxmlformats.org/officeDocument/2006/relationships/hyperlink" Target="https://www.taoglas.com/wp-content/uploads/pdf/CE-Declaration-of-Conformity-RoHS-TG.10.pdf" TargetMode="External"/><Relationship Id="rId25" Type="http://schemas.openxmlformats.org/officeDocument/2006/relationships/hyperlink" Target="https://www.taoglas.com/wp-content/uploads/pdf/CE-Declaration-of-Conformity-RoHS-RECE.20279.001E.01.pdf" TargetMode="External"/><Relationship Id="rId33" Type="http://schemas.openxmlformats.org/officeDocument/2006/relationships/hyperlink" Target="https://www.taoglas.com/wp-content/uploads/pdf/CE-Declaration-of-Conformity-RoHS-PC104.pdf" TargetMode="External"/><Relationship Id="rId38" Type="http://schemas.openxmlformats.org/officeDocument/2006/relationships/hyperlink" Target="https://www.taoglas.com/wp-content/uploads/pdf/CE-Declaration-of-Conformity-RED-RoHS-MA104.pdf" TargetMode="External"/><Relationship Id="rId46" Type="http://schemas.openxmlformats.org/officeDocument/2006/relationships/hyperlink" Target="https://www.taoglas.com/wp-content/uploads/pdf/CE-Declaration-of-Conformity-RoHS-MA412.pdf" TargetMode="External"/><Relationship Id="rId59" Type="http://schemas.openxmlformats.org/officeDocument/2006/relationships/hyperlink" Target="https://www.taoglas.com/wp-content/uploads/pdf/CE-Declaration-of-Conformity-RoHS-CGGP.18.pdf" TargetMode="External"/><Relationship Id="rId67" Type="http://schemas.openxmlformats.org/officeDocument/2006/relationships/hyperlink" Target="https://www.taoglas.com/wp-content/uploads/pdf/CE-Declaration-of-Conformity-RoHS-FXP74.pdf" TargetMode="External"/><Relationship Id="rId20" Type="http://schemas.openxmlformats.org/officeDocument/2006/relationships/hyperlink" Target="https://www.taoglas.com/wp-content/uploads/pdf/CE-Declaration-of-Conformity-RED-RoHS-TG.30.8113.pdf" TargetMode="External"/><Relationship Id="rId41" Type="http://schemas.openxmlformats.org/officeDocument/2006/relationships/hyperlink" Target="https://www.taoglas.com/wp-content/uploads/pdf/CE-Declaration-of-Conformity-RED-RoHS-MA220.pdf" TargetMode="External"/><Relationship Id="rId54" Type="http://schemas.openxmlformats.org/officeDocument/2006/relationships/hyperlink" Target="https://www.taoglas.com/wp-content/uploads/pdf/CE-Declaration-of-Conformity-RED-RoHS-MA700.pdf" TargetMode="External"/><Relationship Id="rId62" Type="http://schemas.openxmlformats.org/officeDocument/2006/relationships/hyperlink" Target="https://www.taoglas.com/wp-content/uploads/pdf/CE-Declaration-of-Conformity-RoHS-FXP611.07.0092C.pdf" TargetMode="External"/><Relationship Id="rId70" Type="http://schemas.openxmlformats.org/officeDocument/2006/relationships/hyperlink" Target="https://www.taoglas.com/wp-content/uploads/pdf/CE-Declaration-of-Conformity-RoHS-FXP830.07.0100C.pdf" TargetMode="External"/><Relationship Id="rId75" Type="http://schemas.openxmlformats.org/officeDocument/2006/relationships/hyperlink" Target="https://www.taoglas.com/wp-content/uploads/pdf/CE-Declaration-of-Conformity-RoHS-FXUB66.pdf" TargetMode="External"/><Relationship Id="rId83" Type="http://schemas.openxmlformats.org/officeDocument/2006/relationships/hyperlink" Target="https://www.taoglas.com/wp-content/uploads/pdf/CE-Declaration-of-Conformity-RoHS-GP.1575.pdf" TargetMode="External"/><Relationship Id="rId88" Type="http://schemas.openxmlformats.org/officeDocument/2006/relationships/hyperlink" Target="https://www.taoglas.com/wp-content/uploads/pdf/CE-Declaration-of-Conformity-RoHS-GW.26-Series.pdf" TargetMode="External"/><Relationship Id="rId91" Type="http://schemas.openxmlformats.org/officeDocument/2006/relationships/hyperlink" Target="https://www.taoglas.com/wp-content/uploads/pdf/CE-Declaration-of-Conformity-RoHS-GW.59.pdf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&#8230;." TargetMode="External"/><Relationship Id="rId6" Type="http://schemas.openxmlformats.org/officeDocument/2006/relationships/hyperlink" Target="https://www.taoglas.com/wp-content/uploads/pdf/CE-Declaration-of-Conformity-RED-RoHS-AA.105.301111.pdf" TargetMode="External"/><Relationship Id="rId15" Type="http://schemas.openxmlformats.org/officeDocument/2006/relationships/hyperlink" Target="https://www.taoglas.com/wp-content/uploads/pdf/CE-Declaration-of-Conformity-RoHS-TG.08.pdf" TargetMode="External"/><Relationship Id="rId23" Type="http://schemas.openxmlformats.org/officeDocument/2006/relationships/hyperlink" Target="https://www.taoglas.com/wp-content/uploads/pdf/CE-Declaration-of-Conformity-RoHS-TI.92.2113.pdf" TargetMode="External"/><Relationship Id="rId28" Type="http://schemas.openxmlformats.org/officeDocument/2006/relationships/hyperlink" Target="https://www.taoglas.com/wp-content/uploads/pdf/CE-Declaration-of-Conformity-RoHS-SGGP.12.4.A.02.pdf" TargetMode="External"/><Relationship Id="rId36" Type="http://schemas.openxmlformats.org/officeDocument/2006/relationships/hyperlink" Target="https://www.taoglas.com/wp-content/uploads/pdf/CE-Declaration-of-Conformity-RoHS-RECE.20279.001E.01.pdf" TargetMode="External"/><Relationship Id="rId49" Type="http://schemas.openxmlformats.org/officeDocument/2006/relationships/hyperlink" Target="https://www.taoglas.com/wp-content/uploads/pdf/CE-Declaration-of-Conformity-RED-RoHS-MA600.pdf" TargetMode="External"/><Relationship Id="rId57" Type="http://schemas.openxmlformats.org/officeDocument/2006/relationships/hyperlink" Target="https://www.taoglas.com/wp-content/uploads/pdf/CE-Declaration-of-Conformity-RED-RoHS-AGGBP.25A.07.0060A.pdf" TargetMode="External"/><Relationship Id="rId10" Type="http://schemas.openxmlformats.org/officeDocument/2006/relationships/hyperlink" Target="https://www.taoglas.com/wp-content/uploads/pdf/CE-Declaration-of-Conformity-RED-RoHS-AA.200.pdf" TargetMode="External"/><Relationship Id="rId31" Type="http://schemas.openxmlformats.org/officeDocument/2006/relationships/hyperlink" Target="https://www.taoglas.com/wp-content/uploads/pdf/CE-Declaration-of-Conformity-RoHS-PA.26A.pdf" TargetMode="External"/><Relationship Id="rId44" Type="http://schemas.openxmlformats.org/officeDocument/2006/relationships/hyperlink" Target="https://www.taoglas.com/wp-content/uploads/pdf/CE-Declaration-of-Conformity-RED-RoHS-MA245.pdf" TargetMode="External"/><Relationship Id="rId52" Type="http://schemas.openxmlformats.org/officeDocument/2006/relationships/hyperlink" Target="https://www.taoglas.com/wp-content/uploads/pdf/CE-Declaration-of-Conformity-RED-RoHS-MA750.pdf" TargetMode="External"/><Relationship Id="rId60" Type="http://schemas.openxmlformats.org/officeDocument/2006/relationships/hyperlink" Target="https://www.taoglas.com/wp-content/uploads/pdf/CE-Declaration-of-Conformity-RoHS-CGGP.18.pdf" TargetMode="External"/><Relationship Id="rId65" Type="http://schemas.openxmlformats.org/officeDocument/2006/relationships/hyperlink" Target="https://www.taoglas.com/wp-content/uploads/pdf/CE-Declaration-of-Conformity-RoHS-FXP74.pdf" TargetMode="External"/><Relationship Id="rId73" Type="http://schemas.openxmlformats.org/officeDocument/2006/relationships/hyperlink" Target="https://www.taoglas.com/wp-content/uploads/pdf/CE-Declaration-of-Conformity-RoHS-FXUB66.pdf" TargetMode="External"/><Relationship Id="rId78" Type="http://schemas.openxmlformats.org/officeDocument/2006/relationships/hyperlink" Target="https://www.taoglas.com/wp-content/uploads/pdf/CE-Declaration-of-Conformity-RoHS-G30.pdf" TargetMode="External"/><Relationship Id="rId81" Type="http://schemas.openxmlformats.org/officeDocument/2006/relationships/hyperlink" Target="https://www.taoglas.com/wp-content/uploads/pdf/CE-Declaration-of-Conformity-RoHS-GP.1575.pdf" TargetMode="External"/><Relationship Id="rId86" Type="http://schemas.openxmlformats.org/officeDocument/2006/relationships/hyperlink" Target="https://www.taoglas.com/wp-content/uploads/pdf/CE-Declaration-of-Conformity-RoHS-GW.05.pdf" TargetMode="External"/><Relationship Id="rId94" Type="http://schemas.openxmlformats.org/officeDocument/2006/relationships/hyperlink" Target="https://www.taoglas.com/wp-content/uploads/pdf/CE-Declaration-of-Conformity-RED-RoHS-MA700.pdf" TargetMode="External"/><Relationship Id="rId4" Type="http://schemas.openxmlformats.org/officeDocument/2006/relationships/hyperlink" Target="https://www.taoglas.com/wp-content/uploads/pdf/CE-Declaration-of-Conformity-RoHS-CAB.011.pdf" TargetMode="External"/><Relationship Id="rId9" Type="http://schemas.openxmlformats.org/officeDocument/2006/relationships/hyperlink" Target="https://www.taoglas.com/wp-content/uploads/pdf/CE-Declaration-of-Conformity-RED-RoHS-AA.1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9"/>
  <sheetViews>
    <sheetView tabSelected="1"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" sqref="H1:H1048576"/>
    </sheetView>
  </sheetViews>
  <sheetFormatPr defaultColWidth="9.1796875" defaultRowHeight="12.5"/>
  <cols>
    <col min="1" max="1" width="34.26953125" style="2" customWidth="1"/>
    <col min="2" max="2" width="28" style="2" customWidth="1"/>
    <col min="3" max="3" width="43.54296875" style="2" customWidth="1"/>
    <col min="4" max="4" width="20.453125" style="2" customWidth="1"/>
    <col min="5" max="5" width="22" style="2" customWidth="1"/>
    <col min="6" max="7" width="18.26953125" style="2" customWidth="1"/>
    <col min="8" max="8" width="17.54296875" style="2" customWidth="1"/>
    <col min="9" max="9" width="18.7265625" style="2" customWidth="1"/>
    <col min="10" max="10" width="21.1796875" style="2" customWidth="1"/>
    <col min="11" max="11" width="45" style="2" bestFit="1" customWidth="1"/>
    <col min="12" max="16384" width="9.1796875" style="2"/>
  </cols>
  <sheetData>
    <row r="1" spans="1:11" ht="12.75" customHeight="1">
      <c r="A1" s="46" t="s">
        <v>4</v>
      </c>
      <c r="B1" s="43" t="s">
        <v>29</v>
      </c>
      <c r="C1" s="43"/>
      <c r="D1" s="48" t="s">
        <v>5</v>
      </c>
      <c r="E1" s="49"/>
      <c r="F1" s="49"/>
      <c r="G1" s="49"/>
      <c r="H1" s="44" t="s">
        <v>187</v>
      </c>
      <c r="I1" s="44"/>
      <c r="J1" s="45" t="s">
        <v>8</v>
      </c>
      <c r="K1" s="45"/>
    </row>
    <row r="2" spans="1:11" s="1" customFormat="1" ht="13.5" thickBot="1">
      <c r="A2" s="47"/>
      <c r="B2" s="5" t="s">
        <v>6</v>
      </c>
      <c r="C2" s="5" t="s">
        <v>1</v>
      </c>
      <c r="D2" s="6" t="s">
        <v>2</v>
      </c>
      <c r="E2" s="6" t="s">
        <v>3</v>
      </c>
      <c r="F2" s="6" t="s">
        <v>188</v>
      </c>
      <c r="G2" s="6" t="s">
        <v>7</v>
      </c>
      <c r="H2" s="7" t="s">
        <v>0</v>
      </c>
      <c r="I2" s="7" t="s">
        <v>169</v>
      </c>
      <c r="J2" s="8" t="s">
        <v>9</v>
      </c>
      <c r="K2" s="8" t="s">
        <v>10</v>
      </c>
    </row>
    <row r="3" spans="1:11">
      <c r="A3" s="9" t="s">
        <v>36</v>
      </c>
      <c r="B3" s="10" t="s">
        <v>11</v>
      </c>
      <c r="C3" s="11"/>
      <c r="D3" s="11" t="s">
        <v>14</v>
      </c>
      <c r="E3" s="12" t="s">
        <v>12</v>
      </c>
      <c r="F3" s="11" t="s">
        <v>191</v>
      </c>
      <c r="G3" s="11" t="s">
        <v>20</v>
      </c>
      <c r="H3" s="13" t="s">
        <v>13</v>
      </c>
      <c r="I3" s="11" t="s">
        <v>19</v>
      </c>
      <c r="J3" s="11"/>
      <c r="K3" s="14"/>
    </row>
    <row r="4" spans="1:11">
      <c r="A4" s="15" t="s">
        <v>37</v>
      </c>
      <c r="B4" s="3" t="s">
        <v>158</v>
      </c>
      <c r="C4" s="4" t="s">
        <v>15</v>
      </c>
      <c r="D4" s="4" t="s">
        <v>16</v>
      </c>
      <c r="E4" s="3" t="s">
        <v>17</v>
      </c>
      <c r="F4" s="4">
        <v>1</v>
      </c>
      <c r="G4" s="4" t="s">
        <v>20</v>
      </c>
      <c r="H4" s="4" t="s">
        <v>18</v>
      </c>
      <c r="I4" s="4" t="s">
        <v>27</v>
      </c>
      <c r="J4" s="4"/>
      <c r="K4" s="16"/>
    </row>
    <row r="5" spans="1:11">
      <c r="A5" s="15" t="s">
        <v>38</v>
      </c>
      <c r="B5" s="3" t="s">
        <v>11</v>
      </c>
      <c r="C5" s="4"/>
      <c r="D5" s="4"/>
      <c r="E5" s="4"/>
      <c r="F5" s="4"/>
      <c r="G5" s="4"/>
      <c r="H5" s="4" t="s">
        <v>21</v>
      </c>
      <c r="I5" s="4" t="s">
        <v>26</v>
      </c>
      <c r="J5" s="4" t="s">
        <v>22</v>
      </c>
      <c r="K5" s="17" t="s">
        <v>23</v>
      </c>
    </row>
    <row r="6" spans="1:11">
      <c r="A6" s="15" t="s">
        <v>39</v>
      </c>
      <c r="B6" s="3" t="s">
        <v>35</v>
      </c>
      <c r="C6" s="4" t="s">
        <v>15</v>
      </c>
      <c r="D6" s="4" t="s">
        <v>160</v>
      </c>
      <c r="E6" s="3" t="s">
        <v>17</v>
      </c>
      <c r="F6" s="4">
        <v>1</v>
      </c>
      <c r="G6" s="4" t="s">
        <v>24</v>
      </c>
      <c r="H6" s="4" t="s">
        <v>26</v>
      </c>
      <c r="I6" s="4" t="s">
        <v>25</v>
      </c>
      <c r="J6" s="4" t="s">
        <v>22</v>
      </c>
      <c r="K6" s="16" t="s">
        <v>28</v>
      </c>
    </row>
    <row r="7" spans="1:11" ht="13" thickBot="1">
      <c r="A7" s="21" t="s">
        <v>40</v>
      </c>
      <c r="B7" s="18" t="s">
        <v>34</v>
      </c>
      <c r="C7" s="19"/>
      <c r="D7" s="19" t="s">
        <v>30</v>
      </c>
      <c r="E7" s="19" t="s">
        <v>31</v>
      </c>
      <c r="F7" s="19">
        <v>5</v>
      </c>
      <c r="G7" s="19" t="s">
        <v>32</v>
      </c>
      <c r="H7" s="19" t="s">
        <v>33</v>
      </c>
      <c r="I7" s="19" t="s">
        <v>21</v>
      </c>
      <c r="J7" s="19"/>
      <c r="K7" s="20"/>
    </row>
    <row r="8" spans="1:11" s="26" customFormat="1">
      <c r="A8" t="s">
        <v>162</v>
      </c>
      <c r="B8" t="s">
        <v>35</v>
      </c>
      <c r="C8" t="s">
        <v>159</v>
      </c>
      <c r="D8" t="s">
        <v>16</v>
      </c>
      <c r="E8" t="s">
        <v>17</v>
      </c>
      <c r="F8">
        <v>91</v>
      </c>
      <c r="G8" t="s">
        <v>190</v>
      </c>
      <c r="H8">
        <v>4.0999999999999996</v>
      </c>
      <c r="I8" s="26">
        <v>4.1500000000000004</v>
      </c>
      <c r="J8" s="26" t="s">
        <v>339</v>
      </c>
      <c r="K8" s="32" t="s">
        <v>340</v>
      </c>
    </row>
    <row r="9" spans="1:11" s="26" customFormat="1">
      <c r="A9" t="s">
        <v>371</v>
      </c>
      <c r="B9" t="s">
        <v>35</v>
      </c>
      <c r="C9" t="s">
        <v>159</v>
      </c>
      <c r="D9" t="s">
        <v>160</v>
      </c>
      <c r="E9" t="s">
        <v>192</v>
      </c>
      <c r="F9">
        <v>91</v>
      </c>
      <c r="G9" t="s">
        <v>190</v>
      </c>
      <c r="H9">
        <v>4.4000000000000004</v>
      </c>
      <c r="I9" s="26">
        <v>4.45</v>
      </c>
      <c r="J9" s="33" t="s">
        <v>341</v>
      </c>
      <c r="K9" s="35" t="s">
        <v>380</v>
      </c>
    </row>
    <row r="10" spans="1:11" s="26" customFormat="1">
      <c r="A10" t="s">
        <v>163</v>
      </c>
      <c r="B10" t="s">
        <v>35</v>
      </c>
      <c r="C10" t="s">
        <v>159</v>
      </c>
      <c r="D10" t="s">
        <v>16</v>
      </c>
      <c r="E10" t="s">
        <v>17</v>
      </c>
      <c r="F10">
        <v>91</v>
      </c>
      <c r="G10" t="s">
        <v>190</v>
      </c>
      <c r="H10">
        <v>53</v>
      </c>
      <c r="I10" s="26">
        <v>54</v>
      </c>
      <c r="J10" s="26" t="s">
        <v>376</v>
      </c>
      <c r="K10" s="32" t="s">
        <v>375</v>
      </c>
    </row>
    <row r="11" spans="1:11" s="26" customFormat="1">
      <c r="A11" t="s">
        <v>164</v>
      </c>
      <c r="B11" t="s">
        <v>35</v>
      </c>
      <c r="C11" t="s">
        <v>159</v>
      </c>
      <c r="D11" t="s">
        <v>16</v>
      </c>
      <c r="E11" t="s">
        <v>17</v>
      </c>
      <c r="F11">
        <v>91</v>
      </c>
      <c r="G11" t="s">
        <v>190</v>
      </c>
      <c r="H11">
        <v>141</v>
      </c>
      <c r="I11" s="26">
        <v>142</v>
      </c>
      <c r="J11" s="26" t="s">
        <v>341</v>
      </c>
      <c r="K11" s="34" t="s">
        <v>377</v>
      </c>
    </row>
    <row r="12" spans="1:11" s="26" customFormat="1">
      <c r="A12" t="s">
        <v>165</v>
      </c>
      <c r="B12" t="s">
        <v>35</v>
      </c>
      <c r="C12" t="s">
        <v>159</v>
      </c>
      <c r="D12" t="s">
        <v>16</v>
      </c>
      <c r="E12" t="s">
        <v>17</v>
      </c>
      <c r="F12">
        <v>91</v>
      </c>
      <c r="G12" t="s">
        <v>190</v>
      </c>
      <c r="H12">
        <v>89</v>
      </c>
      <c r="I12" s="26">
        <v>90</v>
      </c>
      <c r="J12" s="26" t="s">
        <v>341</v>
      </c>
      <c r="K12" s="34" t="s">
        <v>377</v>
      </c>
    </row>
    <row r="13" spans="1:11" s="26" customFormat="1">
      <c r="A13" t="s">
        <v>166</v>
      </c>
      <c r="B13" t="s">
        <v>35</v>
      </c>
      <c r="C13" t="s">
        <v>159</v>
      </c>
      <c r="D13" t="s">
        <v>16</v>
      </c>
      <c r="E13" t="s">
        <v>17</v>
      </c>
      <c r="F13">
        <v>91</v>
      </c>
      <c r="G13" t="s">
        <v>190</v>
      </c>
      <c r="H13">
        <v>53</v>
      </c>
      <c r="I13" s="26">
        <v>54</v>
      </c>
      <c r="J13" s="26" t="s">
        <v>341</v>
      </c>
      <c r="K13" s="34" t="s">
        <v>377</v>
      </c>
    </row>
    <row r="14" spans="1:11" s="26" customFormat="1">
      <c r="A14" t="s">
        <v>167</v>
      </c>
      <c r="B14" t="s">
        <v>35</v>
      </c>
      <c r="C14" t="s">
        <v>159</v>
      </c>
      <c r="D14" t="s">
        <v>16</v>
      </c>
      <c r="E14" t="s">
        <v>17</v>
      </c>
      <c r="F14">
        <v>91</v>
      </c>
      <c r="G14" t="s">
        <v>190</v>
      </c>
      <c r="H14">
        <v>53</v>
      </c>
      <c r="I14" s="26">
        <v>54</v>
      </c>
      <c r="J14" s="26" t="s">
        <v>341</v>
      </c>
      <c r="K14" s="34" t="s">
        <v>377</v>
      </c>
    </row>
    <row r="15" spans="1:11" s="26" customFormat="1">
      <c r="A15" t="s">
        <v>378</v>
      </c>
      <c r="B15" t="s">
        <v>35</v>
      </c>
      <c r="C15" t="s">
        <v>159</v>
      </c>
      <c r="D15" t="s">
        <v>16</v>
      </c>
      <c r="E15" t="s">
        <v>17</v>
      </c>
      <c r="F15">
        <v>91</v>
      </c>
      <c r="G15" t="s">
        <v>190</v>
      </c>
      <c r="H15">
        <v>250</v>
      </c>
      <c r="I15" s="26">
        <v>251</v>
      </c>
      <c r="J15" s="26" t="s">
        <v>341</v>
      </c>
      <c r="K15" s="34" t="s">
        <v>377</v>
      </c>
    </row>
    <row r="16" spans="1:11" s="26" customFormat="1">
      <c r="A16" t="s">
        <v>168</v>
      </c>
      <c r="B16" t="s">
        <v>35</v>
      </c>
      <c r="C16" t="s">
        <v>159</v>
      </c>
      <c r="D16" t="s">
        <v>16</v>
      </c>
      <c r="E16" t="s">
        <v>17</v>
      </c>
      <c r="F16">
        <v>91</v>
      </c>
      <c r="G16" t="s">
        <v>190</v>
      </c>
      <c r="H16">
        <v>71.5</v>
      </c>
      <c r="I16" s="26">
        <v>72.5</v>
      </c>
      <c r="J16" s="26" t="s">
        <v>382</v>
      </c>
      <c r="K16" s="32" t="s">
        <v>381</v>
      </c>
    </row>
    <row r="17" spans="1:11" s="26" customFormat="1">
      <c r="A17" t="s">
        <v>383</v>
      </c>
      <c r="B17" t="s">
        <v>35</v>
      </c>
      <c r="C17" t="s">
        <v>159</v>
      </c>
      <c r="D17" t="s">
        <v>16</v>
      </c>
      <c r="E17" t="s">
        <v>17</v>
      </c>
      <c r="F17">
        <v>91</v>
      </c>
      <c r="G17" t="s">
        <v>190</v>
      </c>
      <c r="H17">
        <v>71.5</v>
      </c>
      <c r="I17" s="26">
        <v>72.5</v>
      </c>
      <c r="J17" s="26" t="s">
        <v>341</v>
      </c>
      <c r="K17" s="34" t="s">
        <v>377</v>
      </c>
    </row>
    <row r="18" spans="1:11" s="26" customFormat="1">
      <c r="A18" t="s">
        <v>384</v>
      </c>
      <c r="B18" t="s">
        <v>35</v>
      </c>
      <c r="C18" t="s">
        <v>159</v>
      </c>
      <c r="D18" t="s">
        <v>16</v>
      </c>
      <c r="E18" t="s">
        <v>17</v>
      </c>
      <c r="F18">
        <v>91</v>
      </c>
      <c r="G18" t="s">
        <v>190</v>
      </c>
      <c r="H18">
        <v>71.5</v>
      </c>
      <c r="I18" s="26">
        <v>72.5</v>
      </c>
      <c r="J18" s="26" t="s">
        <v>382</v>
      </c>
      <c r="K18" s="32" t="s">
        <v>385</v>
      </c>
    </row>
    <row r="19" spans="1:11" s="26" customFormat="1">
      <c r="A19" t="s">
        <v>386</v>
      </c>
      <c r="B19" t="s">
        <v>35</v>
      </c>
      <c r="C19" t="s">
        <v>159</v>
      </c>
      <c r="D19" t="s">
        <v>16</v>
      </c>
      <c r="E19" t="s">
        <v>17</v>
      </c>
      <c r="F19">
        <v>91</v>
      </c>
      <c r="G19" t="s">
        <v>190</v>
      </c>
      <c r="H19">
        <v>110</v>
      </c>
      <c r="I19" s="26">
        <v>111</v>
      </c>
      <c r="J19" s="26" t="s">
        <v>341</v>
      </c>
      <c r="K19" s="34" t="s">
        <v>377</v>
      </c>
    </row>
    <row r="20" spans="1:11" s="26" customFormat="1">
      <c r="A20" t="s">
        <v>387</v>
      </c>
      <c r="B20" t="s">
        <v>35</v>
      </c>
      <c r="C20" t="s">
        <v>159</v>
      </c>
      <c r="D20" t="s">
        <v>16</v>
      </c>
      <c r="E20" t="s">
        <v>17</v>
      </c>
      <c r="F20">
        <v>91</v>
      </c>
      <c r="G20" t="s">
        <v>190</v>
      </c>
      <c r="H20">
        <v>58</v>
      </c>
      <c r="I20" s="26">
        <v>59</v>
      </c>
      <c r="J20" s="26" t="s">
        <v>341</v>
      </c>
      <c r="K20" s="34" t="s">
        <v>377</v>
      </c>
    </row>
    <row r="21" spans="1:11" s="26" customFormat="1">
      <c r="A21" t="s">
        <v>388</v>
      </c>
      <c r="B21" t="s">
        <v>35</v>
      </c>
      <c r="C21" t="s">
        <v>159</v>
      </c>
      <c r="D21" t="s">
        <v>16</v>
      </c>
      <c r="E21" t="s">
        <v>17</v>
      </c>
      <c r="F21">
        <v>91</v>
      </c>
      <c r="G21" t="s">
        <v>190</v>
      </c>
      <c r="H21">
        <v>58</v>
      </c>
      <c r="I21" s="26">
        <v>59</v>
      </c>
      <c r="J21" s="26" t="s">
        <v>341</v>
      </c>
      <c r="K21" s="34" t="s">
        <v>377</v>
      </c>
    </row>
    <row r="22" spans="1:11" s="26" customFormat="1">
      <c r="A22" t="s">
        <v>389</v>
      </c>
      <c r="B22" t="s">
        <v>35</v>
      </c>
      <c r="C22" t="s">
        <v>159</v>
      </c>
      <c r="D22" t="s">
        <v>16</v>
      </c>
      <c r="E22" t="s">
        <v>17</v>
      </c>
      <c r="F22">
        <v>91</v>
      </c>
      <c r="G22" t="s">
        <v>190</v>
      </c>
      <c r="H22">
        <v>58</v>
      </c>
      <c r="I22" s="26">
        <v>59</v>
      </c>
      <c r="J22" s="26" t="s">
        <v>341</v>
      </c>
      <c r="K22" s="34" t="s">
        <v>377</v>
      </c>
    </row>
    <row r="23" spans="1:11" s="26" customFormat="1">
      <c r="A23" t="s">
        <v>390</v>
      </c>
      <c r="B23" t="s">
        <v>35</v>
      </c>
      <c r="C23" t="s">
        <v>159</v>
      </c>
      <c r="D23" t="s">
        <v>16</v>
      </c>
      <c r="E23" t="s">
        <v>17</v>
      </c>
      <c r="F23">
        <v>91</v>
      </c>
      <c r="G23" t="s">
        <v>190</v>
      </c>
      <c r="H23">
        <v>90</v>
      </c>
      <c r="I23" s="26">
        <v>91</v>
      </c>
      <c r="J23" s="26" t="s">
        <v>341</v>
      </c>
      <c r="K23" s="34" t="s">
        <v>377</v>
      </c>
    </row>
    <row r="24" spans="1:11" s="26" customFormat="1">
      <c r="A24" t="s">
        <v>170</v>
      </c>
      <c r="B24" t="s">
        <v>35</v>
      </c>
      <c r="C24" t="s">
        <v>159</v>
      </c>
      <c r="D24" t="s">
        <v>16</v>
      </c>
      <c r="E24" t="s">
        <v>17</v>
      </c>
      <c r="F24">
        <v>91</v>
      </c>
      <c r="G24" t="s">
        <v>190</v>
      </c>
      <c r="H24">
        <v>115</v>
      </c>
      <c r="I24" s="26">
        <v>116</v>
      </c>
      <c r="J24" s="26" t="s">
        <v>341</v>
      </c>
      <c r="K24" s="34" t="s">
        <v>377</v>
      </c>
    </row>
    <row r="25" spans="1:11" s="26" customFormat="1">
      <c r="A25" t="s">
        <v>205</v>
      </c>
      <c r="B25" t="s">
        <v>35</v>
      </c>
      <c r="C25" t="s">
        <v>159</v>
      </c>
      <c r="D25" t="s">
        <v>16</v>
      </c>
      <c r="E25" t="s">
        <v>17</v>
      </c>
      <c r="F25">
        <v>91</v>
      </c>
      <c r="G25" t="s">
        <v>190</v>
      </c>
      <c r="H25">
        <v>90</v>
      </c>
      <c r="I25" s="26">
        <v>91</v>
      </c>
      <c r="J25" s="26" t="s">
        <v>382</v>
      </c>
      <c r="K25" s="32" t="s">
        <v>391</v>
      </c>
    </row>
    <row r="26" spans="1:11" s="26" customFormat="1">
      <c r="A26" t="s">
        <v>41</v>
      </c>
      <c r="B26" t="s">
        <v>35</v>
      </c>
      <c r="C26" t="s">
        <v>159</v>
      </c>
      <c r="D26" t="s">
        <v>16</v>
      </c>
      <c r="E26" t="s">
        <v>17</v>
      </c>
      <c r="F26">
        <v>91</v>
      </c>
      <c r="G26" t="s">
        <v>190</v>
      </c>
      <c r="H26">
        <v>115</v>
      </c>
      <c r="I26" s="26">
        <v>116</v>
      </c>
      <c r="J26" s="26" t="s">
        <v>382</v>
      </c>
      <c r="K26" s="36" t="s">
        <v>392</v>
      </c>
    </row>
    <row r="27" spans="1:11" s="26" customFormat="1">
      <c r="A27" t="s">
        <v>393</v>
      </c>
      <c r="B27" t="s">
        <v>35</v>
      </c>
      <c r="C27" t="s">
        <v>159</v>
      </c>
      <c r="D27" t="s">
        <v>16</v>
      </c>
      <c r="E27" t="s">
        <v>17</v>
      </c>
      <c r="F27">
        <v>91</v>
      </c>
      <c r="G27" t="s">
        <v>190</v>
      </c>
      <c r="H27">
        <v>92</v>
      </c>
      <c r="I27" s="26">
        <v>93</v>
      </c>
      <c r="J27" s="26" t="s">
        <v>394</v>
      </c>
      <c r="K27" s="34" t="s">
        <v>377</v>
      </c>
    </row>
    <row r="28" spans="1:11" s="26" customFormat="1">
      <c r="A28" t="s">
        <v>395</v>
      </c>
      <c r="B28" t="s">
        <v>35</v>
      </c>
      <c r="C28" t="s">
        <v>159</v>
      </c>
      <c r="D28" t="s">
        <v>160</v>
      </c>
      <c r="E28" t="s">
        <v>17</v>
      </c>
      <c r="F28">
        <v>91</v>
      </c>
      <c r="G28" t="s">
        <v>190</v>
      </c>
      <c r="H28">
        <v>71.400000000000006</v>
      </c>
      <c r="I28" s="26">
        <v>72.400000000000006</v>
      </c>
      <c r="J28" s="26" t="s">
        <v>382</v>
      </c>
      <c r="K28" s="32" t="s">
        <v>396</v>
      </c>
    </row>
    <row r="29" spans="1:11" s="26" customFormat="1">
      <c r="A29" t="s">
        <v>398</v>
      </c>
      <c r="B29" t="s">
        <v>35</v>
      </c>
      <c r="C29" t="s">
        <v>159</v>
      </c>
      <c r="D29" t="s">
        <v>160</v>
      </c>
      <c r="E29" t="s">
        <v>17</v>
      </c>
      <c r="F29">
        <v>91</v>
      </c>
      <c r="G29" t="s">
        <v>190</v>
      </c>
      <c r="H29">
        <v>13.5</v>
      </c>
      <c r="I29" s="26">
        <v>20.5</v>
      </c>
      <c r="J29" s="26" t="s">
        <v>341</v>
      </c>
      <c r="K29" s="34" t="s">
        <v>377</v>
      </c>
    </row>
    <row r="30" spans="1:11" s="26" customFormat="1">
      <c r="A30" t="s">
        <v>171</v>
      </c>
      <c r="B30" t="s">
        <v>35</v>
      </c>
      <c r="C30" t="s">
        <v>159</v>
      </c>
      <c r="D30" t="s">
        <v>160</v>
      </c>
      <c r="E30" t="s">
        <v>17</v>
      </c>
      <c r="F30">
        <v>91</v>
      </c>
      <c r="G30" t="s">
        <v>190</v>
      </c>
      <c r="H30">
        <v>11.4</v>
      </c>
      <c r="I30" s="26">
        <v>18.399999999999999</v>
      </c>
      <c r="J30" s="26" t="s">
        <v>407</v>
      </c>
      <c r="K30" s="32" t="s">
        <v>447</v>
      </c>
    </row>
    <row r="31" spans="1:11" s="26" customFormat="1">
      <c r="A31" t="s">
        <v>178</v>
      </c>
      <c r="B31" t="s">
        <v>35</v>
      </c>
      <c r="C31" t="s">
        <v>159</v>
      </c>
      <c r="D31" t="s">
        <v>160</v>
      </c>
      <c r="E31" t="s">
        <v>17</v>
      </c>
      <c r="F31">
        <v>91</v>
      </c>
      <c r="G31" t="s">
        <v>190</v>
      </c>
      <c r="H31">
        <v>11.5</v>
      </c>
      <c r="I31" s="26">
        <v>18.5</v>
      </c>
      <c r="J31" s="26" t="s">
        <v>341</v>
      </c>
      <c r="K31" s="34" t="s">
        <v>377</v>
      </c>
    </row>
    <row r="32" spans="1:11" s="26" customFormat="1">
      <c r="A32" t="s">
        <v>448</v>
      </c>
      <c r="B32" t="s">
        <v>35</v>
      </c>
      <c r="C32" t="s">
        <v>159</v>
      </c>
      <c r="D32" t="s">
        <v>160</v>
      </c>
      <c r="E32" t="s">
        <v>17</v>
      </c>
      <c r="F32">
        <v>91</v>
      </c>
      <c r="G32" t="s">
        <v>190</v>
      </c>
      <c r="H32">
        <v>12</v>
      </c>
      <c r="I32" s="26">
        <v>19</v>
      </c>
      <c r="J32" s="26" t="s">
        <v>341</v>
      </c>
      <c r="K32" s="34" t="s">
        <v>377</v>
      </c>
    </row>
    <row r="33" spans="1:11" s="26" customFormat="1">
      <c r="A33" t="s">
        <v>172</v>
      </c>
      <c r="B33" t="s">
        <v>35</v>
      </c>
      <c r="C33" t="s">
        <v>159</v>
      </c>
      <c r="D33" t="s">
        <v>160</v>
      </c>
      <c r="E33" t="s">
        <v>17</v>
      </c>
      <c r="F33">
        <v>91</v>
      </c>
      <c r="G33" t="s">
        <v>190</v>
      </c>
      <c r="H33">
        <v>13</v>
      </c>
      <c r="I33" s="26">
        <v>20</v>
      </c>
      <c r="J33" s="26" t="s">
        <v>400</v>
      </c>
      <c r="K33" s="26" t="s">
        <v>401</v>
      </c>
    </row>
    <row r="34" spans="1:11" s="26" customFormat="1">
      <c r="A34" t="s">
        <v>179</v>
      </c>
      <c r="B34" t="s">
        <v>35</v>
      </c>
      <c r="C34" t="s">
        <v>159</v>
      </c>
      <c r="D34" t="s">
        <v>160</v>
      </c>
      <c r="E34" t="s">
        <v>17</v>
      </c>
      <c r="F34">
        <v>91</v>
      </c>
      <c r="G34" t="s">
        <v>190</v>
      </c>
      <c r="H34">
        <v>21</v>
      </c>
      <c r="I34" s="26">
        <v>28</v>
      </c>
      <c r="J34" s="26" t="s">
        <v>400</v>
      </c>
      <c r="K34" s="26" t="s">
        <v>401</v>
      </c>
    </row>
    <row r="35" spans="1:11" s="26" customFormat="1">
      <c r="A35" t="s">
        <v>180</v>
      </c>
      <c r="B35" t="s">
        <v>35</v>
      </c>
      <c r="C35" t="s">
        <v>159</v>
      </c>
      <c r="D35" t="s">
        <v>160</v>
      </c>
      <c r="E35" t="s">
        <v>17</v>
      </c>
      <c r="F35">
        <v>91</v>
      </c>
      <c r="G35" t="s">
        <v>190</v>
      </c>
      <c r="H35">
        <v>13</v>
      </c>
      <c r="I35" s="26">
        <v>20</v>
      </c>
      <c r="J35" s="26" t="s">
        <v>400</v>
      </c>
      <c r="K35" s="26" t="s">
        <v>401</v>
      </c>
    </row>
    <row r="36" spans="1:11" s="26" customFormat="1">
      <c r="A36" t="s">
        <v>449</v>
      </c>
      <c r="B36" t="s">
        <v>35</v>
      </c>
      <c r="C36" t="s">
        <v>159</v>
      </c>
      <c r="D36" t="s">
        <v>160</v>
      </c>
      <c r="E36" t="s">
        <v>17</v>
      </c>
      <c r="F36">
        <v>91</v>
      </c>
      <c r="G36" t="s">
        <v>190</v>
      </c>
      <c r="H36">
        <v>15</v>
      </c>
      <c r="I36" s="26">
        <v>22</v>
      </c>
      <c r="J36" s="26" t="s">
        <v>400</v>
      </c>
      <c r="K36" s="26" t="s">
        <v>401</v>
      </c>
    </row>
    <row r="37" spans="1:11" s="26" customFormat="1">
      <c r="A37" t="s">
        <v>181</v>
      </c>
      <c r="B37" t="s">
        <v>35</v>
      </c>
      <c r="C37" t="s">
        <v>159</v>
      </c>
      <c r="D37" t="s">
        <v>160</v>
      </c>
      <c r="E37" t="s">
        <v>17</v>
      </c>
      <c r="F37">
        <v>91</v>
      </c>
      <c r="G37" t="s">
        <v>190</v>
      </c>
      <c r="H37">
        <v>13</v>
      </c>
      <c r="I37" s="26">
        <v>20</v>
      </c>
      <c r="J37" s="26" t="s">
        <v>400</v>
      </c>
      <c r="K37" s="26" t="s">
        <v>401</v>
      </c>
    </row>
    <row r="38" spans="1:11" s="26" customFormat="1">
      <c r="A38" t="s">
        <v>450</v>
      </c>
      <c r="B38" t="s">
        <v>35</v>
      </c>
      <c r="C38" t="s">
        <v>159</v>
      </c>
      <c r="D38" t="s">
        <v>160</v>
      </c>
      <c r="E38" t="s">
        <v>17</v>
      </c>
      <c r="F38">
        <v>91</v>
      </c>
      <c r="G38" t="s">
        <v>190</v>
      </c>
      <c r="H38">
        <v>32</v>
      </c>
      <c r="I38" s="26">
        <v>39</v>
      </c>
      <c r="J38" s="26" t="s">
        <v>400</v>
      </c>
      <c r="K38" s="26" t="s">
        <v>401</v>
      </c>
    </row>
    <row r="39" spans="1:11" s="26" customFormat="1">
      <c r="A39" t="s">
        <v>451</v>
      </c>
      <c r="B39" t="s">
        <v>11</v>
      </c>
      <c r="C39" s="24" t="s">
        <v>189</v>
      </c>
      <c r="D39" s="24" t="s">
        <v>189</v>
      </c>
      <c r="E39" s="24" t="s">
        <v>189</v>
      </c>
      <c r="F39" s="24" t="s">
        <v>189</v>
      </c>
      <c r="G39" s="24" t="s">
        <v>189</v>
      </c>
      <c r="H39">
        <v>2.6</v>
      </c>
      <c r="I39" s="26">
        <v>2.7</v>
      </c>
      <c r="J39" s="26" t="s">
        <v>341</v>
      </c>
      <c r="K39" s="34" t="s">
        <v>402</v>
      </c>
    </row>
    <row r="40" spans="1:11" s="26" customFormat="1">
      <c r="A40" t="s">
        <v>452</v>
      </c>
      <c r="B40" t="s">
        <v>11</v>
      </c>
      <c r="C40" s="24" t="s">
        <v>189</v>
      </c>
      <c r="D40" s="24" t="s">
        <v>189</v>
      </c>
      <c r="E40" s="24" t="s">
        <v>189</v>
      </c>
      <c r="F40" s="24" t="s">
        <v>189</v>
      </c>
      <c r="G40" s="24" t="s">
        <v>189</v>
      </c>
      <c r="H40">
        <v>1.4</v>
      </c>
      <c r="I40" s="26">
        <v>1.5</v>
      </c>
      <c r="J40" s="26" t="s">
        <v>341</v>
      </c>
      <c r="K40" s="34" t="s">
        <v>402</v>
      </c>
    </row>
    <row r="41" spans="1:11" s="26" customFormat="1">
      <c r="A41" t="s">
        <v>399</v>
      </c>
      <c r="B41" t="s">
        <v>11</v>
      </c>
      <c r="C41" s="24" t="s">
        <v>189</v>
      </c>
      <c r="D41" s="24" t="s">
        <v>189</v>
      </c>
      <c r="E41" s="24" t="s">
        <v>189</v>
      </c>
      <c r="F41" s="24" t="s">
        <v>189</v>
      </c>
      <c r="G41" s="24" t="s">
        <v>189</v>
      </c>
      <c r="H41">
        <v>2.8</v>
      </c>
      <c r="I41" s="26">
        <v>2.85</v>
      </c>
      <c r="J41" s="26" t="s">
        <v>341</v>
      </c>
      <c r="K41" s="34" t="s">
        <v>402</v>
      </c>
    </row>
    <row r="42" spans="1:11" s="26" customFormat="1">
      <c r="A42" t="s">
        <v>182</v>
      </c>
      <c r="B42" t="s">
        <v>11</v>
      </c>
      <c r="C42" s="24" t="s">
        <v>189</v>
      </c>
      <c r="D42" s="24" t="s">
        <v>189</v>
      </c>
      <c r="E42" s="24" t="s">
        <v>189</v>
      </c>
      <c r="F42" s="24" t="s">
        <v>189</v>
      </c>
      <c r="G42" s="24" t="s">
        <v>189</v>
      </c>
      <c r="H42">
        <v>2.8</v>
      </c>
      <c r="I42" s="26">
        <v>9.8000000000000007</v>
      </c>
      <c r="J42" s="26" t="s">
        <v>341</v>
      </c>
      <c r="K42" s="34" t="s">
        <v>402</v>
      </c>
    </row>
    <row r="43" spans="1:11" s="26" customFormat="1">
      <c r="A43" t="s">
        <v>403</v>
      </c>
      <c r="B43" t="s">
        <v>11</v>
      </c>
      <c r="C43" s="24" t="s">
        <v>189</v>
      </c>
      <c r="D43" s="24" t="s">
        <v>189</v>
      </c>
      <c r="E43" s="24" t="s">
        <v>189</v>
      </c>
      <c r="F43" s="24" t="s">
        <v>189</v>
      </c>
      <c r="G43" s="24" t="s">
        <v>189</v>
      </c>
      <c r="H43">
        <v>2.8</v>
      </c>
      <c r="I43" s="26">
        <v>9.8000000000000007</v>
      </c>
      <c r="J43" s="26" t="s">
        <v>341</v>
      </c>
      <c r="K43" s="34" t="s">
        <v>402</v>
      </c>
    </row>
    <row r="44" spans="1:11" s="26" customFormat="1">
      <c r="A44" t="s">
        <v>173</v>
      </c>
      <c r="B44" t="s">
        <v>35</v>
      </c>
      <c r="C44" t="s">
        <v>159</v>
      </c>
      <c r="D44" t="s">
        <v>160</v>
      </c>
      <c r="E44" t="s">
        <v>17</v>
      </c>
      <c r="F44">
        <v>1.9019999999999999</v>
      </c>
      <c r="G44" t="s">
        <v>174</v>
      </c>
      <c r="H44">
        <v>3.2</v>
      </c>
      <c r="I44" s="26">
        <v>10.199999999999999</v>
      </c>
      <c r="J44" s="26" t="s">
        <v>341</v>
      </c>
      <c r="K44" s="34" t="s">
        <v>402</v>
      </c>
    </row>
    <row r="45" spans="1:11" s="26" customFormat="1">
      <c r="A45" t="s">
        <v>404</v>
      </c>
      <c r="B45" t="s">
        <v>11</v>
      </c>
      <c r="C45" s="24" t="s">
        <v>189</v>
      </c>
      <c r="D45" s="24" t="s">
        <v>189</v>
      </c>
      <c r="E45" s="24" t="s">
        <v>189</v>
      </c>
      <c r="F45" s="24" t="s">
        <v>189</v>
      </c>
      <c r="G45" s="24" t="s">
        <v>189</v>
      </c>
      <c r="H45">
        <v>3.2</v>
      </c>
      <c r="I45" s="26">
        <v>10.199999999999999</v>
      </c>
      <c r="J45" s="26" t="s">
        <v>341</v>
      </c>
      <c r="K45" s="34" t="s">
        <v>402</v>
      </c>
    </row>
    <row r="46" spans="1:11" s="26" customFormat="1">
      <c r="A46" t="s">
        <v>405</v>
      </c>
      <c r="B46" t="s">
        <v>175</v>
      </c>
      <c r="C46" s="24" t="s">
        <v>189</v>
      </c>
      <c r="D46" s="24" t="s">
        <v>189</v>
      </c>
      <c r="E46" s="24" t="s">
        <v>189</v>
      </c>
      <c r="F46" s="24" t="s">
        <v>189</v>
      </c>
      <c r="G46" s="24" t="s">
        <v>189</v>
      </c>
      <c r="H46">
        <v>15</v>
      </c>
      <c r="I46" s="26">
        <v>22</v>
      </c>
      <c r="J46" s="26" t="s">
        <v>341</v>
      </c>
      <c r="K46" s="34" t="s">
        <v>402</v>
      </c>
    </row>
    <row r="47" spans="1:11" s="26" customFormat="1">
      <c r="A47" t="s">
        <v>176</v>
      </c>
      <c r="B47" t="s">
        <v>175</v>
      </c>
      <c r="C47" s="24" t="s">
        <v>189</v>
      </c>
      <c r="D47" s="24" t="s">
        <v>189</v>
      </c>
      <c r="E47" s="24" t="s">
        <v>189</v>
      </c>
      <c r="F47" s="24" t="s">
        <v>189</v>
      </c>
      <c r="G47" s="24" t="s">
        <v>189</v>
      </c>
      <c r="H47">
        <v>15</v>
      </c>
      <c r="I47" s="26">
        <v>22</v>
      </c>
      <c r="J47" s="26" t="s">
        <v>341</v>
      </c>
      <c r="K47" s="34" t="s">
        <v>402</v>
      </c>
    </row>
    <row r="48" spans="1:11" s="26" customFormat="1">
      <c r="A48" t="s">
        <v>184</v>
      </c>
      <c r="B48" t="s">
        <v>35</v>
      </c>
      <c r="C48" t="s">
        <v>185</v>
      </c>
      <c r="D48" t="s">
        <v>160</v>
      </c>
      <c r="E48" t="s">
        <v>17</v>
      </c>
      <c r="F48">
        <v>4.0000000000000001E-3</v>
      </c>
      <c r="G48" t="s">
        <v>186</v>
      </c>
      <c r="H48">
        <v>6.3</v>
      </c>
      <c r="I48" s="26">
        <v>13.3</v>
      </c>
      <c r="J48" s="26" t="s">
        <v>407</v>
      </c>
      <c r="K48" s="32" t="s">
        <v>406</v>
      </c>
    </row>
    <row r="49" spans="1:11" s="26" customFormat="1">
      <c r="A49" t="s">
        <v>177</v>
      </c>
      <c r="B49" t="s">
        <v>35</v>
      </c>
      <c r="C49" t="s">
        <v>185</v>
      </c>
      <c r="D49" t="s">
        <v>160</v>
      </c>
      <c r="E49" t="s">
        <v>17</v>
      </c>
      <c r="F49">
        <v>4.0000000000000001E-3</v>
      </c>
      <c r="G49" t="s">
        <v>186</v>
      </c>
      <c r="H49">
        <v>6.3</v>
      </c>
      <c r="I49" s="26">
        <v>13.3</v>
      </c>
      <c r="J49" s="26" t="s">
        <v>341</v>
      </c>
      <c r="K49" s="34" t="s">
        <v>402</v>
      </c>
    </row>
    <row r="50" spans="1:11" s="26" customFormat="1">
      <c r="A50" t="s">
        <v>408</v>
      </c>
      <c r="B50" t="s">
        <v>175</v>
      </c>
      <c r="C50" s="24" t="s">
        <v>189</v>
      </c>
      <c r="D50" s="24" t="s">
        <v>189</v>
      </c>
      <c r="E50" s="24" t="s">
        <v>189</v>
      </c>
      <c r="F50" s="24" t="s">
        <v>189</v>
      </c>
      <c r="G50" s="24" t="s">
        <v>189</v>
      </c>
      <c r="H50">
        <v>6.9</v>
      </c>
      <c r="I50" s="26">
        <v>13.9</v>
      </c>
      <c r="J50" s="26" t="s">
        <v>407</v>
      </c>
      <c r="K50" s="32" t="s">
        <v>409</v>
      </c>
    </row>
    <row r="51" spans="1:11" s="26" customFormat="1">
      <c r="A51" t="s">
        <v>410</v>
      </c>
      <c r="B51" t="s">
        <v>175</v>
      </c>
      <c r="C51" s="24" t="s">
        <v>189</v>
      </c>
      <c r="D51" s="24" t="s">
        <v>189</v>
      </c>
      <c r="E51" s="24" t="s">
        <v>189</v>
      </c>
      <c r="F51" s="24" t="s">
        <v>189</v>
      </c>
      <c r="G51" s="24" t="s">
        <v>189</v>
      </c>
      <c r="H51">
        <v>6.9</v>
      </c>
      <c r="I51" s="26">
        <v>13.9</v>
      </c>
      <c r="J51" s="26" t="s">
        <v>407</v>
      </c>
      <c r="K51" s="36" t="s">
        <v>411</v>
      </c>
    </row>
    <row r="52" spans="1:11" s="26" customFormat="1">
      <c r="A52" t="s">
        <v>412</v>
      </c>
      <c r="B52" t="s">
        <v>175</v>
      </c>
      <c r="C52" s="24" t="s">
        <v>189</v>
      </c>
      <c r="D52" s="24" t="s">
        <v>189</v>
      </c>
      <c r="E52" s="24" t="s">
        <v>189</v>
      </c>
      <c r="F52" s="24" t="s">
        <v>189</v>
      </c>
      <c r="G52" s="24" t="s">
        <v>189</v>
      </c>
      <c r="H52">
        <v>7</v>
      </c>
      <c r="I52" s="26">
        <v>14</v>
      </c>
      <c r="J52" s="26" t="s">
        <v>341</v>
      </c>
      <c r="K52" s="34" t="s">
        <v>402</v>
      </c>
    </row>
    <row r="53" spans="1:11" s="26" customFormat="1">
      <c r="A53" t="s">
        <v>183</v>
      </c>
      <c r="B53" t="s">
        <v>35</v>
      </c>
      <c r="C53" t="s">
        <v>159</v>
      </c>
      <c r="D53" t="s">
        <v>160</v>
      </c>
      <c r="E53" t="s">
        <v>17</v>
      </c>
      <c r="F53">
        <v>91</v>
      </c>
      <c r="G53" t="s">
        <v>190</v>
      </c>
      <c r="H53">
        <v>325</v>
      </c>
      <c r="I53" s="26">
        <v>338</v>
      </c>
      <c r="J53" s="26" t="s">
        <v>341</v>
      </c>
      <c r="K53" s="34" t="s">
        <v>402</v>
      </c>
    </row>
    <row r="54" spans="1:11" s="26" customFormat="1">
      <c r="A54" t="s">
        <v>529</v>
      </c>
      <c r="B54" t="s">
        <v>35</v>
      </c>
      <c r="C54" t="s">
        <v>159</v>
      </c>
      <c r="D54" t="s">
        <v>160</v>
      </c>
      <c r="E54" t="s">
        <v>17</v>
      </c>
      <c r="F54">
        <v>91</v>
      </c>
      <c r="G54" t="s">
        <v>190</v>
      </c>
      <c r="H54">
        <v>8.9</v>
      </c>
      <c r="I54" s="26">
        <v>10.42</v>
      </c>
      <c r="J54" s="26" t="s">
        <v>341</v>
      </c>
      <c r="K54" s="34" t="s">
        <v>402</v>
      </c>
    </row>
    <row r="55" spans="1:11" s="26" customFormat="1">
      <c r="A55" t="s">
        <v>530</v>
      </c>
      <c r="B55" t="s">
        <v>35</v>
      </c>
      <c r="C55" t="s">
        <v>159</v>
      </c>
      <c r="D55" t="s">
        <v>160</v>
      </c>
      <c r="E55" t="s">
        <v>17</v>
      </c>
      <c r="F55">
        <v>91</v>
      </c>
      <c r="G55" t="s">
        <v>190</v>
      </c>
      <c r="H55">
        <v>8.9</v>
      </c>
      <c r="I55" s="26">
        <v>10.42</v>
      </c>
      <c r="J55" s="26" t="s">
        <v>341</v>
      </c>
      <c r="K55" s="34" t="s">
        <v>402</v>
      </c>
    </row>
    <row r="56" spans="1:11" s="26" customFormat="1">
      <c r="A56" t="s">
        <v>453</v>
      </c>
      <c r="B56" t="s">
        <v>11</v>
      </c>
      <c r="C56" s="24" t="s">
        <v>189</v>
      </c>
      <c r="D56" s="24" t="s">
        <v>189</v>
      </c>
      <c r="E56" s="24" t="s">
        <v>189</v>
      </c>
      <c r="F56" s="24" t="s">
        <v>189</v>
      </c>
      <c r="G56" s="24" t="s">
        <v>189</v>
      </c>
      <c r="H56">
        <v>2</v>
      </c>
      <c r="I56" s="26">
        <v>3.2000000000000001E-2</v>
      </c>
      <c r="J56" s="26" t="s">
        <v>341</v>
      </c>
      <c r="K56" s="34" t="s">
        <v>402</v>
      </c>
    </row>
    <row r="57" spans="1:11" s="26" customFormat="1">
      <c r="A57" t="s">
        <v>454</v>
      </c>
      <c r="B57" t="s">
        <v>11</v>
      </c>
      <c r="C57" s="24" t="s">
        <v>189</v>
      </c>
      <c r="D57" s="24" t="s">
        <v>189</v>
      </c>
      <c r="E57" s="24" t="s">
        <v>189</v>
      </c>
      <c r="F57" s="24" t="s">
        <v>189</v>
      </c>
      <c r="G57" s="24" t="s">
        <v>189</v>
      </c>
      <c r="H57">
        <v>2</v>
      </c>
      <c r="I57" s="26">
        <v>2.1800000000000002</v>
      </c>
      <c r="J57" s="26" t="s">
        <v>341</v>
      </c>
      <c r="K57" s="34" t="s">
        <v>402</v>
      </c>
    </row>
    <row r="58" spans="1:11" s="26" customFormat="1">
      <c r="A58" t="s">
        <v>370</v>
      </c>
      <c r="B58" t="s">
        <v>35</v>
      </c>
      <c r="C58" t="s">
        <v>159</v>
      </c>
      <c r="D58" t="s">
        <v>160</v>
      </c>
      <c r="E58" t="s">
        <v>192</v>
      </c>
      <c r="F58">
        <v>91</v>
      </c>
      <c r="G58" t="s">
        <v>193</v>
      </c>
      <c r="H58">
        <v>4.2</v>
      </c>
      <c r="I58" s="25">
        <f>H58+0.05</f>
        <v>4.25</v>
      </c>
      <c r="J58" s="33" t="s">
        <v>341</v>
      </c>
      <c r="K58" s="35" t="s">
        <v>380</v>
      </c>
    </row>
    <row r="59" spans="1:11" s="26" customFormat="1">
      <c r="A59" t="s">
        <v>372</v>
      </c>
      <c r="B59" t="s">
        <v>35</v>
      </c>
      <c r="C59" t="s">
        <v>159</v>
      </c>
      <c r="D59" t="s">
        <v>160</v>
      </c>
      <c r="E59" t="s">
        <v>192</v>
      </c>
      <c r="F59">
        <v>91</v>
      </c>
      <c r="G59" t="s">
        <v>193</v>
      </c>
      <c r="H59">
        <v>4.2</v>
      </c>
      <c r="I59" s="25">
        <f t="shared" ref="I59:I87" si="0">H59+0.05</f>
        <v>4.25</v>
      </c>
      <c r="J59" s="26" t="s">
        <v>339</v>
      </c>
      <c r="K59" s="32" t="s">
        <v>342</v>
      </c>
    </row>
    <row r="60" spans="1:11" s="26" customFormat="1">
      <c r="A60" t="s">
        <v>369</v>
      </c>
      <c r="B60" t="s">
        <v>35</v>
      </c>
      <c r="C60" t="s">
        <v>159</v>
      </c>
      <c r="D60" t="s">
        <v>160</v>
      </c>
      <c r="E60" t="s">
        <v>192</v>
      </c>
      <c r="F60">
        <v>91</v>
      </c>
      <c r="G60" t="s">
        <v>193</v>
      </c>
      <c r="H60">
        <v>4.2</v>
      </c>
      <c r="I60" s="25">
        <f t="shared" si="0"/>
        <v>4.25</v>
      </c>
      <c r="J60" s="33" t="s">
        <v>341</v>
      </c>
      <c r="K60" s="35" t="s">
        <v>380</v>
      </c>
    </row>
    <row r="61" spans="1:11" s="26" customFormat="1">
      <c r="A61" t="s">
        <v>343</v>
      </c>
      <c r="B61" t="s">
        <v>35</v>
      </c>
      <c r="C61" t="s">
        <v>159</v>
      </c>
      <c r="D61" t="s">
        <v>160</v>
      </c>
      <c r="E61" t="s">
        <v>192</v>
      </c>
      <c r="F61">
        <v>91</v>
      </c>
      <c r="G61" t="s">
        <v>193</v>
      </c>
      <c r="H61">
        <v>4.2</v>
      </c>
      <c r="I61" s="25">
        <f t="shared" si="0"/>
        <v>4.25</v>
      </c>
      <c r="J61" s="33" t="s">
        <v>341</v>
      </c>
      <c r="K61" s="35" t="s">
        <v>380</v>
      </c>
    </row>
    <row r="62" spans="1:11" s="26" customFormat="1">
      <c r="A62" t="s">
        <v>344</v>
      </c>
      <c r="B62" t="s">
        <v>35</v>
      </c>
      <c r="C62" t="s">
        <v>159</v>
      </c>
      <c r="D62" t="s">
        <v>160</v>
      </c>
      <c r="E62" t="s">
        <v>192</v>
      </c>
      <c r="F62">
        <v>91</v>
      </c>
      <c r="G62" t="s">
        <v>193</v>
      </c>
      <c r="H62">
        <v>4.2</v>
      </c>
      <c r="I62" s="25">
        <f t="shared" si="0"/>
        <v>4.25</v>
      </c>
      <c r="J62" s="33" t="s">
        <v>341</v>
      </c>
      <c r="K62" s="35" t="s">
        <v>380</v>
      </c>
    </row>
    <row r="63" spans="1:11" s="26" customFormat="1">
      <c r="A63" t="s">
        <v>345</v>
      </c>
      <c r="B63" t="s">
        <v>35</v>
      </c>
      <c r="C63" t="s">
        <v>159</v>
      </c>
      <c r="D63" t="s">
        <v>160</v>
      </c>
      <c r="E63" t="s">
        <v>192</v>
      </c>
      <c r="F63">
        <v>91</v>
      </c>
      <c r="G63" t="s">
        <v>193</v>
      </c>
      <c r="H63">
        <v>4.2</v>
      </c>
      <c r="I63" s="25">
        <f t="shared" si="0"/>
        <v>4.25</v>
      </c>
      <c r="J63" s="33" t="s">
        <v>341</v>
      </c>
      <c r="K63" s="35" t="s">
        <v>380</v>
      </c>
    </row>
    <row r="64" spans="1:11" s="26" customFormat="1">
      <c r="A64" t="s">
        <v>346</v>
      </c>
      <c r="B64" t="s">
        <v>35</v>
      </c>
      <c r="C64" t="s">
        <v>159</v>
      </c>
      <c r="D64" t="s">
        <v>160</v>
      </c>
      <c r="E64" t="s">
        <v>192</v>
      </c>
      <c r="F64">
        <v>91</v>
      </c>
      <c r="G64" t="s">
        <v>193</v>
      </c>
      <c r="H64">
        <v>4.2</v>
      </c>
      <c r="I64" s="25">
        <f t="shared" si="0"/>
        <v>4.25</v>
      </c>
      <c r="J64" s="33" t="s">
        <v>341</v>
      </c>
      <c r="K64" s="35" t="s">
        <v>380</v>
      </c>
    </row>
    <row r="65" spans="1:11" s="26" customFormat="1">
      <c r="A65" t="s">
        <v>347</v>
      </c>
      <c r="B65" t="s">
        <v>35</v>
      </c>
      <c r="C65" t="s">
        <v>159</v>
      </c>
      <c r="D65" t="s">
        <v>160</v>
      </c>
      <c r="E65" t="s">
        <v>192</v>
      </c>
      <c r="F65">
        <v>91</v>
      </c>
      <c r="G65" t="s">
        <v>193</v>
      </c>
      <c r="H65">
        <v>4.2</v>
      </c>
      <c r="I65" s="25">
        <f t="shared" si="0"/>
        <v>4.25</v>
      </c>
      <c r="J65" s="33" t="s">
        <v>341</v>
      </c>
      <c r="K65" s="35" t="s">
        <v>380</v>
      </c>
    </row>
    <row r="66" spans="1:11" s="26" customFormat="1">
      <c r="A66" t="s">
        <v>348</v>
      </c>
      <c r="B66" t="s">
        <v>35</v>
      </c>
      <c r="C66" t="s">
        <v>159</v>
      </c>
      <c r="D66" t="s">
        <v>160</v>
      </c>
      <c r="E66" t="s">
        <v>192</v>
      </c>
      <c r="F66">
        <v>91</v>
      </c>
      <c r="G66" t="s">
        <v>193</v>
      </c>
      <c r="H66">
        <v>4.5</v>
      </c>
      <c r="I66" s="25">
        <f t="shared" si="0"/>
        <v>4.55</v>
      </c>
      <c r="J66" s="33" t="s">
        <v>341</v>
      </c>
      <c r="K66" s="35" t="s">
        <v>380</v>
      </c>
    </row>
    <row r="67" spans="1:11" s="26" customFormat="1">
      <c r="A67" t="s">
        <v>349</v>
      </c>
      <c r="B67" t="s">
        <v>35</v>
      </c>
      <c r="C67" t="s">
        <v>159</v>
      </c>
      <c r="D67" t="s">
        <v>160</v>
      </c>
      <c r="E67" t="s">
        <v>192</v>
      </c>
      <c r="F67">
        <v>91</v>
      </c>
      <c r="G67" t="s">
        <v>193</v>
      </c>
      <c r="H67">
        <v>4.5</v>
      </c>
      <c r="I67" s="25">
        <f t="shared" si="0"/>
        <v>4.55</v>
      </c>
      <c r="J67" s="33" t="s">
        <v>341</v>
      </c>
      <c r="K67" s="35" t="s">
        <v>380</v>
      </c>
    </row>
    <row r="68" spans="1:11" s="26" customFormat="1">
      <c r="A68" t="s">
        <v>350</v>
      </c>
      <c r="B68" t="s">
        <v>35</v>
      </c>
      <c r="C68" t="s">
        <v>159</v>
      </c>
      <c r="D68" t="s">
        <v>160</v>
      </c>
      <c r="E68" t="s">
        <v>192</v>
      </c>
      <c r="F68">
        <v>91</v>
      </c>
      <c r="G68" t="s">
        <v>193</v>
      </c>
      <c r="H68">
        <v>4.5</v>
      </c>
      <c r="I68" s="25">
        <f t="shared" si="0"/>
        <v>4.55</v>
      </c>
      <c r="J68" s="33" t="s">
        <v>341</v>
      </c>
      <c r="K68" s="35" t="s">
        <v>380</v>
      </c>
    </row>
    <row r="69" spans="1:11" s="26" customFormat="1">
      <c r="A69" t="s">
        <v>352</v>
      </c>
      <c r="B69" t="s">
        <v>35</v>
      </c>
      <c r="C69" t="s">
        <v>159</v>
      </c>
      <c r="D69" t="s">
        <v>160</v>
      </c>
      <c r="E69" t="s">
        <v>192</v>
      </c>
      <c r="F69">
        <v>91</v>
      </c>
      <c r="G69" t="s">
        <v>193</v>
      </c>
      <c r="H69">
        <v>4.5</v>
      </c>
      <c r="I69" s="25">
        <f t="shared" si="0"/>
        <v>4.55</v>
      </c>
      <c r="J69" s="33" t="s">
        <v>341</v>
      </c>
      <c r="K69" s="35" t="s">
        <v>380</v>
      </c>
    </row>
    <row r="70" spans="1:11" s="26" customFormat="1">
      <c r="A70" t="s">
        <v>351</v>
      </c>
      <c r="B70" t="s">
        <v>35</v>
      </c>
      <c r="C70" t="s">
        <v>159</v>
      </c>
      <c r="D70" t="s">
        <v>160</v>
      </c>
      <c r="E70" t="s">
        <v>192</v>
      </c>
      <c r="F70">
        <v>91</v>
      </c>
      <c r="G70" t="s">
        <v>193</v>
      </c>
      <c r="H70">
        <v>4.5</v>
      </c>
      <c r="I70" s="25">
        <f t="shared" si="0"/>
        <v>4.55</v>
      </c>
      <c r="J70" s="33" t="s">
        <v>341</v>
      </c>
      <c r="K70" s="35" t="s">
        <v>380</v>
      </c>
    </row>
    <row r="71" spans="1:11" s="26" customFormat="1">
      <c r="A71" t="s">
        <v>353</v>
      </c>
      <c r="B71" t="s">
        <v>35</v>
      </c>
      <c r="C71" t="s">
        <v>159</v>
      </c>
      <c r="D71" t="s">
        <v>160</v>
      </c>
      <c r="E71" t="s">
        <v>192</v>
      </c>
      <c r="F71">
        <v>91</v>
      </c>
      <c r="G71" t="s">
        <v>193</v>
      </c>
      <c r="H71">
        <v>4.5</v>
      </c>
      <c r="I71" s="25">
        <f t="shared" si="0"/>
        <v>4.55</v>
      </c>
      <c r="J71" s="33" t="s">
        <v>341</v>
      </c>
      <c r="K71" s="35" t="s">
        <v>380</v>
      </c>
    </row>
    <row r="72" spans="1:11" s="26" customFormat="1">
      <c r="A72" t="s">
        <v>354</v>
      </c>
      <c r="B72" t="s">
        <v>35</v>
      </c>
      <c r="C72" t="s">
        <v>159</v>
      </c>
      <c r="D72" t="s">
        <v>160</v>
      </c>
      <c r="E72" t="s">
        <v>192</v>
      </c>
      <c r="F72">
        <v>91</v>
      </c>
      <c r="G72" t="s">
        <v>193</v>
      </c>
      <c r="H72">
        <v>4.5</v>
      </c>
      <c r="I72" s="25">
        <f t="shared" si="0"/>
        <v>4.55</v>
      </c>
      <c r="J72" s="33" t="s">
        <v>341</v>
      </c>
      <c r="K72" s="35" t="s">
        <v>380</v>
      </c>
    </row>
    <row r="73" spans="1:11" s="26" customFormat="1">
      <c r="A73" t="s">
        <v>355</v>
      </c>
      <c r="B73" t="s">
        <v>35</v>
      </c>
      <c r="C73" t="s">
        <v>159</v>
      </c>
      <c r="D73" t="s">
        <v>160</v>
      </c>
      <c r="E73" t="s">
        <v>192</v>
      </c>
      <c r="F73">
        <v>91</v>
      </c>
      <c r="G73" t="s">
        <v>193</v>
      </c>
      <c r="H73">
        <v>4.5</v>
      </c>
      <c r="I73" s="25">
        <f t="shared" si="0"/>
        <v>4.55</v>
      </c>
      <c r="J73" s="33" t="s">
        <v>341</v>
      </c>
      <c r="K73" s="35" t="s">
        <v>380</v>
      </c>
    </row>
    <row r="74" spans="1:11" s="26" customFormat="1">
      <c r="A74" t="s">
        <v>374</v>
      </c>
      <c r="B74" t="s">
        <v>35</v>
      </c>
      <c r="C74" t="s">
        <v>159</v>
      </c>
      <c r="D74" t="s">
        <v>160</v>
      </c>
      <c r="E74" t="s">
        <v>192</v>
      </c>
      <c r="F74">
        <v>91</v>
      </c>
      <c r="G74" t="s">
        <v>193</v>
      </c>
      <c r="H74">
        <v>5.6</v>
      </c>
      <c r="I74" s="25">
        <f t="shared" si="0"/>
        <v>5.6499999999999995</v>
      </c>
      <c r="J74" s="33" t="s">
        <v>341</v>
      </c>
      <c r="K74" s="35" t="s">
        <v>380</v>
      </c>
    </row>
    <row r="75" spans="1:11" s="26" customFormat="1">
      <c r="A75" t="s">
        <v>373</v>
      </c>
      <c r="B75" t="s">
        <v>35</v>
      </c>
      <c r="C75" t="s">
        <v>159</v>
      </c>
      <c r="D75" t="s">
        <v>160</v>
      </c>
      <c r="E75" t="s">
        <v>192</v>
      </c>
      <c r="F75">
        <v>91</v>
      </c>
      <c r="G75" t="s">
        <v>193</v>
      </c>
      <c r="H75">
        <v>5.6</v>
      </c>
      <c r="I75" s="25">
        <f t="shared" si="0"/>
        <v>5.6499999999999995</v>
      </c>
      <c r="J75" s="33" t="s">
        <v>341</v>
      </c>
      <c r="K75" s="35" t="s">
        <v>380</v>
      </c>
    </row>
    <row r="76" spans="1:11" s="26" customFormat="1">
      <c r="A76" t="s">
        <v>356</v>
      </c>
      <c r="B76" t="s">
        <v>35</v>
      </c>
      <c r="C76" t="s">
        <v>159</v>
      </c>
      <c r="D76" t="s">
        <v>160</v>
      </c>
      <c r="E76" t="s">
        <v>192</v>
      </c>
      <c r="F76">
        <v>91</v>
      </c>
      <c r="G76" t="s">
        <v>193</v>
      </c>
      <c r="H76">
        <v>5.6</v>
      </c>
      <c r="I76" s="25">
        <f t="shared" si="0"/>
        <v>5.6499999999999995</v>
      </c>
      <c r="J76" s="33" t="s">
        <v>341</v>
      </c>
      <c r="K76" s="35" t="s">
        <v>380</v>
      </c>
    </row>
    <row r="77" spans="1:11" s="26" customFormat="1">
      <c r="A77" t="s">
        <v>368</v>
      </c>
      <c r="B77" t="s">
        <v>35</v>
      </c>
      <c r="C77" t="s">
        <v>159</v>
      </c>
      <c r="D77" t="s">
        <v>160</v>
      </c>
      <c r="E77" t="s">
        <v>192</v>
      </c>
      <c r="F77">
        <v>91</v>
      </c>
      <c r="G77" t="s">
        <v>193</v>
      </c>
      <c r="H77">
        <v>5.6</v>
      </c>
      <c r="I77" s="25">
        <f t="shared" si="0"/>
        <v>5.6499999999999995</v>
      </c>
      <c r="J77" s="33" t="s">
        <v>339</v>
      </c>
      <c r="K77" s="32" t="s">
        <v>357</v>
      </c>
    </row>
    <row r="78" spans="1:11" s="26" customFormat="1">
      <c r="A78" t="s">
        <v>358</v>
      </c>
      <c r="B78" t="s">
        <v>35</v>
      </c>
      <c r="C78" t="s">
        <v>159</v>
      </c>
      <c r="D78" t="s">
        <v>160</v>
      </c>
      <c r="E78" t="s">
        <v>192</v>
      </c>
      <c r="F78">
        <v>91</v>
      </c>
      <c r="G78" t="s">
        <v>193</v>
      </c>
      <c r="H78">
        <v>5.6</v>
      </c>
      <c r="I78" s="25">
        <f t="shared" si="0"/>
        <v>5.6499999999999995</v>
      </c>
      <c r="J78" s="33" t="s">
        <v>341</v>
      </c>
      <c r="K78" s="35" t="s">
        <v>380</v>
      </c>
    </row>
    <row r="79" spans="1:11" s="26" customFormat="1">
      <c r="A79" t="s">
        <v>359</v>
      </c>
      <c r="B79" t="s">
        <v>35</v>
      </c>
      <c r="C79" t="s">
        <v>159</v>
      </c>
      <c r="D79" t="s">
        <v>160</v>
      </c>
      <c r="E79" t="s">
        <v>192</v>
      </c>
      <c r="F79">
        <v>91</v>
      </c>
      <c r="G79" t="s">
        <v>193</v>
      </c>
      <c r="H79">
        <v>6</v>
      </c>
      <c r="I79" s="25">
        <f t="shared" si="0"/>
        <v>6.05</v>
      </c>
      <c r="J79" s="33" t="s">
        <v>341</v>
      </c>
      <c r="K79" s="35" t="s">
        <v>380</v>
      </c>
    </row>
    <row r="80" spans="1:11" s="26" customFormat="1">
      <c r="A80" t="s">
        <v>360</v>
      </c>
      <c r="B80" t="s">
        <v>35</v>
      </c>
      <c r="C80" t="s">
        <v>159</v>
      </c>
      <c r="D80" t="s">
        <v>160</v>
      </c>
      <c r="E80" t="s">
        <v>192</v>
      </c>
      <c r="F80">
        <v>91</v>
      </c>
      <c r="G80" t="s">
        <v>193</v>
      </c>
      <c r="H80">
        <v>4.4000000000000004</v>
      </c>
      <c r="I80" s="25">
        <f t="shared" si="0"/>
        <v>4.45</v>
      </c>
      <c r="J80" s="33" t="s">
        <v>341</v>
      </c>
      <c r="K80" s="35" t="s">
        <v>380</v>
      </c>
    </row>
    <row r="81" spans="1:11" s="26" customFormat="1">
      <c r="A81" t="s">
        <v>361</v>
      </c>
      <c r="B81" t="s">
        <v>35</v>
      </c>
      <c r="C81" t="s">
        <v>159</v>
      </c>
      <c r="D81" t="s">
        <v>160</v>
      </c>
      <c r="E81" t="s">
        <v>192</v>
      </c>
      <c r="F81">
        <v>91</v>
      </c>
      <c r="G81" t="s">
        <v>193</v>
      </c>
      <c r="H81">
        <v>4.5</v>
      </c>
      <c r="I81" s="25">
        <f t="shared" si="0"/>
        <v>4.55</v>
      </c>
      <c r="J81" s="33" t="s">
        <v>341</v>
      </c>
      <c r="K81" s="35" t="s">
        <v>380</v>
      </c>
    </row>
    <row r="82" spans="1:11" s="26" customFormat="1">
      <c r="A82" t="s">
        <v>362</v>
      </c>
      <c r="B82" t="s">
        <v>35</v>
      </c>
      <c r="C82" t="s">
        <v>159</v>
      </c>
      <c r="D82" t="s">
        <v>160</v>
      </c>
      <c r="E82" t="s">
        <v>192</v>
      </c>
      <c r="F82">
        <v>91</v>
      </c>
      <c r="G82" t="s">
        <v>193</v>
      </c>
      <c r="H82">
        <v>6</v>
      </c>
      <c r="I82" s="25">
        <f t="shared" si="0"/>
        <v>6.05</v>
      </c>
      <c r="J82" s="33" t="s">
        <v>341</v>
      </c>
      <c r="K82" s="35" t="s">
        <v>380</v>
      </c>
    </row>
    <row r="83" spans="1:11" s="26" customFormat="1">
      <c r="A83" t="s">
        <v>363</v>
      </c>
      <c r="B83" t="s">
        <v>35</v>
      </c>
      <c r="C83" t="s">
        <v>159</v>
      </c>
      <c r="D83" t="s">
        <v>160</v>
      </c>
      <c r="E83" t="s">
        <v>192</v>
      </c>
      <c r="F83">
        <v>91</v>
      </c>
      <c r="G83" t="s">
        <v>193</v>
      </c>
      <c r="H83">
        <v>6</v>
      </c>
      <c r="I83" s="25">
        <f t="shared" si="0"/>
        <v>6.05</v>
      </c>
      <c r="J83" s="33" t="s">
        <v>341</v>
      </c>
      <c r="K83" s="35" t="s">
        <v>380</v>
      </c>
    </row>
    <row r="84" spans="1:11" s="26" customFormat="1">
      <c r="A84" t="s">
        <v>364</v>
      </c>
      <c r="B84" t="s">
        <v>35</v>
      </c>
      <c r="C84" t="s">
        <v>159</v>
      </c>
      <c r="D84" t="s">
        <v>160</v>
      </c>
      <c r="E84" t="s">
        <v>192</v>
      </c>
      <c r="F84">
        <v>91</v>
      </c>
      <c r="G84" t="s">
        <v>193</v>
      </c>
      <c r="H84">
        <v>350</v>
      </c>
      <c r="I84" s="25">
        <f t="shared" si="0"/>
        <v>350.05</v>
      </c>
      <c r="J84" s="33" t="s">
        <v>341</v>
      </c>
      <c r="K84" s="35" t="s">
        <v>380</v>
      </c>
    </row>
    <row r="85" spans="1:11" s="26" customFormat="1">
      <c r="A85" t="s">
        <v>365</v>
      </c>
      <c r="B85" t="s">
        <v>35</v>
      </c>
      <c r="C85" t="s">
        <v>159</v>
      </c>
      <c r="D85" t="s">
        <v>160</v>
      </c>
      <c r="E85" t="s">
        <v>192</v>
      </c>
      <c r="F85">
        <v>91</v>
      </c>
      <c r="G85" t="s">
        <v>193</v>
      </c>
      <c r="H85">
        <v>350</v>
      </c>
      <c r="I85" s="25">
        <f t="shared" si="0"/>
        <v>350.05</v>
      </c>
      <c r="J85" s="33" t="s">
        <v>341</v>
      </c>
      <c r="K85" s="35" t="s">
        <v>380</v>
      </c>
    </row>
    <row r="86" spans="1:11" s="26" customFormat="1">
      <c r="A86" t="s">
        <v>194</v>
      </c>
      <c r="B86" t="s">
        <v>35</v>
      </c>
      <c r="C86" t="s">
        <v>159</v>
      </c>
      <c r="D86" t="s">
        <v>160</v>
      </c>
      <c r="E86" t="s">
        <v>192</v>
      </c>
      <c r="F86">
        <v>91</v>
      </c>
      <c r="G86" t="s">
        <v>193</v>
      </c>
      <c r="H86">
        <v>100</v>
      </c>
      <c r="I86" s="25">
        <f t="shared" si="0"/>
        <v>100.05</v>
      </c>
      <c r="J86" s="25" t="s">
        <v>456</v>
      </c>
      <c r="K86" s="31" t="s">
        <v>402</v>
      </c>
    </row>
    <row r="87" spans="1:11" s="26" customFormat="1">
      <c r="A87" t="s">
        <v>457</v>
      </c>
      <c r="B87" t="s">
        <v>35</v>
      </c>
      <c r="C87" t="s">
        <v>159</v>
      </c>
      <c r="D87" t="s">
        <v>160</v>
      </c>
      <c r="E87" t="s">
        <v>192</v>
      </c>
      <c r="F87">
        <v>91</v>
      </c>
      <c r="G87" t="s">
        <v>193</v>
      </c>
      <c r="H87">
        <v>100</v>
      </c>
      <c r="I87" s="25">
        <f t="shared" si="0"/>
        <v>100.05</v>
      </c>
      <c r="J87" s="25" t="s">
        <v>456</v>
      </c>
      <c r="K87" s="31" t="s">
        <v>402</v>
      </c>
    </row>
    <row r="88" spans="1:11" s="26" customFormat="1">
      <c r="A88" t="s">
        <v>458</v>
      </c>
      <c r="B88" t="s">
        <v>11</v>
      </c>
      <c r="C88" s="24" t="s">
        <v>189</v>
      </c>
      <c r="D88" s="24" t="s">
        <v>189</v>
      </c>
      <c r="E88" s="24" t="s">
        <v>189</v>
      </c>
      <c r="F88" s="24" t="s">
        <v>189</v>
      </c>
      <c r="G88" s="24" t="s">
        <v>189</v>
      </c>
      <c r="H88">
        <v>6</v>
      </c>
      <c r="I88" s="25">
        <v>9.3000000000000007</v>
      </c>
      <c r="J88" s="25" t="s">
        <v>456</v>
      </c>
      <c r="K88" s="31" t="s">
        <v>402</v>
      </c>
    </row>
    <row r="89" spans="1:11" s="26" customFormat="1">
      <c r="A89" t="s">
        <v>459</v>
      </c>
      <c r="B89" t="s">
        <v>11</v>
      </c>
      <c r="C89" s="24" t="s">
        <v>189</v>
      </c>
      <c r="D89" s="24" t="s">
        <v>189</v>
      </c>
      <c r="E89" s="24" t="s">
        <v>189</v>
      </c>
      <c r="F89" s="24" t="s">
        <v>189</v>
      </c>
      <c r="G89" s="24" t="s">
        <v>189</v>
      </c>
      <c r="H89">
        <v>9.6</v>
      </c>
      <c r="I89" s="25">
        <v>12.9</v>
      </c>
      <c r="J89" s="25" t="s">
        <v>456</v>
      </c>
      <c r="K89" s="31" t="s">
        <v>402</v>
      </c>
    </row>
    <row r="90" spans="1:11" s="26" customFormat="1">
      <c r="A90" t="s">
        <v>460</v>
      </c>
      <c r="B90" t="s">
        <v>11</v>
      </c>
      <c r="C90" s="24" t="s">
        <v>189</v>
      </c>
      <c r="D90" s="24" t="s">
        <v>189</v>
      </c>
      <c r="E90" s="24" t="s">
        <v>189</v>
      </c>
      <c r="F90" s="24" t="s">
        <v>189</v>
      </c>
      <c r="G90" s="24" t="s">
        <v>189</v>
      </c>
      <c r="H90">
        <v>29</v>
      </c>
      <c r="I90" s="25">
        <v>32.299999999999997</v>
      </c>
      <c r="J90" s="25" t="s">
        <v>456</v>
      </c>
      <c r="K90" s="31" t="s">
        <v>402</v>
      </c>
    </row>
    <row r="91" spans="1:11" s="26" customFormat="1">
      <c r="A91" t="s">
        <v>461</v>
      </c>
      <c r="B91" t="s">
        <v>11</v>
      </c>
      <c r="C91" s="24" t="s">
        <v>189</v>
      </c>
      <c r="D91" s="24" t="s">
        <v>189</v>
      </c>
      <c r="E91" s="24" t="s">
        <v>189</v>
      </c>
      <c r="F91" s="24" t="s">
        <v>189</v>
      </c>
      <c r="G91" s="24" t="s">
        <v>189</v>
      </c>
      <c r="H91">
        <v>29</v>
      </c>
      <c r="I91" s="25">
        <v>32.299999999999997</v>
      </c>
      <c r="J91" s="25" t="s">
        <v>456</v>
      </c>
      <c r="K91" s="31" t="s">
        <v>402</v>
      </c>
    </row>
    <row r="92" spans="1:11" s="26" customFormat="1">
      <c r="A92" t="s">
        <v>462</v>
      </c>
      <c r="B92" t="s">
        <v>11</v>
      </c>
      <c r="C92" s="24" t="s">
        <v>189</v>
      </c>
      <c r="D92" s="24" t="s">
        <v>189</v>
      </c>
      <c r="E92" s="24" t="s">
        <v>189</v>
      </c>
      <c r="F92" s="24" t="s">
        <v>189</v>
      </c>
      <c r="G92" s="24" t="s">
        <v>189</v>
      </c>
      <c r="H92">
        <v>6</v>
      </c>
      <c r="I92" s="25">
        <v>9.3000000000000007</v>
      </c>
      <c r="J92" s="25" t="s">
        <v>407</v>
      </c>
      <c r="K92" s="38" t="s">
        <v>464</v>
      </c>
    </row>
    <row r="93" spans="1:11" s="26" customFormat="1">
      <c r="A93" t="s">
        <v>463</v>
      </c>
      <c r="B93" t="s">
        <v>11</v>
      </c>
      <c r="C93" s="24" t="s">
        <v>189</v>
      </c>
      <c r="D93" s="24" t="s">
        <v>189</v>
      </c>
      <c r="E93" s="24" t="s">
        <v>189</v>
      </c>
      <c r="F93" s="24" t="s">
        <v>189</v>
      </c>
      <c r="G93" s="24" t="s">
        <v>189</v>
      </c>
      <c r="H93">
        <v>6</v>
      </c>
      <c r="I93" s="25">
        <v>9.3000000000000007</v>
      </c>
      <c r="J93" s="25" t="s">
        <v>407</v>
      </c>
      <c r="K93" s="32" t="s">
        <v>464</v>
      </c>
    </row>
    <row r="94" spans="1:11" s="26" customFormat="1">
      <c r="A94" t="s">
        <v>465</v>
      </c>
      <c r="B94" t="s">
        <v>11</v>
      </c>
      <c r="C94" s="24" t="s">
        <v>189</v>
      </c>
      <c r="D94" s="24" t="s">
        <v>189</v>
      </c>
      <c r="E94" s="24" t="s">
        <v>189</v>
      </c>
      <c r="F94" s="24" t="s">
        <v>189</v>
      </c>
      <c r="G94" s="24" t="s">
        <v>189</v>
      </c>
      <c r="H94">
        <v>9.6</v>
      </c>
      <c r="I94" s="25">
        <v>11.62</v>
      </c>
      <c r="J94" s="25" t="s">
        <v>456</v>
      </c>
      <c r="K94" s="31" t="s">
        <v>402</v>
      </c>
    </row>
    <row r="95" spans="1:11" s="26" customFormat="1">
      <c r="A95" t="s">
        <v>466</v>
      </c>
      <c r="B95" t="s">
        <v>11</v>
      </c>
      <c r="C95" s="24" t="s">
        <v>189</v>
      </c>
      <c r="D95" s="24" t="s">
        <v>189</v>
      </c>
      <c r="E95" s="24" t="s">
        <v>189</v>
      </c>
      <c r="F95" s="24" t="s">
        <v>189</v>
      </c>
      <c r="G95" s="24" t="s">
        <v>189</v>
      </c>
      <c r="H95">
        <v>9.6</v>
      </c>
      <c r="I95" s="25">
        <v>11.62</v>
      </c>
      <c r="J95" s="25" t="s">
        <v>456</v>
      </c>
      <c r="K95" s="31" t="s">
        <v>402</v>
      </c>
    </row>
    <row r="96" spans="1:11" s="26" customFormat="1">
      <c r="A96" t="s">
        <v>467</v>
      </c>
      <c r="B96" t="s">
        <v>11</v>
      </c>
      <c r="C96" s="24" t="s">
        <v>189</v>
      </c>
      <c r="D96" s="24" t="s">
        <v>189</v>
      </c>
      <c r="E96" s="24" t="s">
        <v>189</v>
      </c>
      <c r="F96" s="24" t="s">
        <v>189</v>
      </c>
      <c r="G96" s="24" t="s">
        <v>189</v>
      </c>
      <c r="H96">
        <v>29</v>
      </c>
      <c r="I96" s="25">
        <v>31</v>
      </c>
      <c r="J96" s="25" t="s">
        <v>456</v>
      </c>
      <c r="K96" s="31" t="s">
        <v>402</v>
      </c>
    </row>
    <row r="97" spans="1:11" s="26" customFormat="1">
      <c r="A97" t="s">
        <v>468</v>
      </c>
      <c r="B97" t="s">
        <v>11</v>
      </c>
      <c r="C97" s="24" t="s">
        <v>189</v>
      </c>
      <c r="D97" s="24" t="s">
        <v>189</v>
      </c>
      <c r="E97" s="24" t="s">
        <v>189</v>
      </c>
      <c r="F97" s="24" t="s">
        <v>189</v>
      </c>
      <c r="G97" s="24" t="s">
        <v>189</v>
      </c>
      <c r="H97">
        <v>29</v>
      </c>
      <c r="I97" s="25">
        <v>31</v>
      </c>
      <c r="J97" s="25" t="s">
        <v>456</v>
      </c>
      <c r="K97" s="31" t="s">
        <v>402</v>
      </c>
    </row>
    <row r="98" spans="1:11" s="26" customFormat="1">
      <c r="A98" t="s">
        <v>469</v>
      </c>
      <c r="B98" t="s">
        <v>11</v>
      </c>
      <c r="C98" s="24" t="s">
        <v>189</v>
      </c>
      <c r="D98" s="24" t="s">
        <v>189</v>
      </c>
      <c r="E98" s="24" t="s">
        <v>189</v>
      </c>
      <c r="F98" s="24" t="s">
        <v>189</v>
      </c>
      <c r="G98" s="24" t="s">
        <v>189</v>
      </c>
      <c r="H98">
        <v>9</v>
      </c>
      <c r="I98" s="25">
        <v>11</v>
      </c>
      <c r="J98" s="25" t="s">
        <v>456</v>
      </c>
      <c r="K98" s="31" t="s">
        <v>402</v>
      </c>
    </row>
    <row r="99" spans="1:11" s="23" customFormat="1">
      <c r="A99" s="22" t="s">
        <v>255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s="26" customFormat="1">
      <c r="A100" t="s">
        <v>531</v>
      </c>
      <c r="B100" t="s">
        <v>11</v>
      </c>
      <c r="C100" s="24" t="s">
        <v>189</v>
      </c>
      <c r="D100" s="24" t="s">
        <v>189</v>
      </c>
      <c r="E100" s="24" t="s">
        <v>189</v>
      </c>
      <c r="F100" s="24" t="s">
        <v>189</v>
      </c>
      <c r="G100" s="24" t="s">
        <v>189</v>
      </c>
      <c r="H100">
        <v>3.3</v>
      </c>
      <c r="I100" s="25">
        <v>3.72</v>
      </c>
      <c r="J100" s="25" t="s">
        <v>456</v>
      </c>
      <c r="K100" s="31" t="s">
        <v>402</v>
      </c>
    </row>
    <row r="101" spans="1:11" s="26" customFormat="1">
      <c r="A101" t="s">
        <v>532</v>
      </c>
      <c r="B101" t="s">
        <v>11</v>
      </c>
      <c r="C101" s="24" t="s">
        <v>189</v>
      </c>
      <c r="D101" s="24" t="s">
        <v>189</v>
      </c>
      <c r="E101" s="24" t="s">
        <v>189</v>
      </c>
      <c r="F101" s="24" t="s">
        <v>189</v>
      </c>
      <c r="G101" s="24" t="s">
        <v>189</v>
      </c>
      <c r="H101">
        <v>3.3</v>
      </c>
      <c r="I101" s="25">
        <v>3.72</v>
      </c>
      <c r="J101" s="25" t="s">
        <v>456</v>
      </c>
      <c r="K101" s="31" t="s">
        <v>402</v>
      </c>
    </row>
    <row r="102" spans="1:11" s="26" customFormat="1">
      <c r="A102" t="s">
        <v>533</v>
      </c>
      <c r="B102" t="s">
        <v>11</v>
      </c>
      <c r="C102" s="24" t="s">
        <v>189</v>
      </c>
      <c r="D102" s="24" t="s">
        <v>189</v>
      </c>
      <c r="E102" s="24" t="s">
        <v>189</v>
      </c>
      <c r="F102" s="24" t="s">
        <v>189</v>
      </c>
      <c r="G102" s="24" t="s">
        <v>189</v>
      </c>
      <c r="H102">
        <v>5.8</v>
      </c>
      <c r="I102" s="25">
        <v>6.22</v>
      </c>
      <c r="J102" s="25" t="s">
        <v>456</v>
      </c>
      <c r="K102" s="31" t="s">
        <v>402</v>
      </c>
    </row>
    <row r="103" spans="1:11" s="26" customFormat="1">
      <c r="A103" t="s">
        <v>534</v>
      </c>
      <c r="B103" t="s">
        <v>11</v>
      </c>
      <c r="C103" s="24" t="s">
        <v>189</v>
      </c>
      <c r="D103" s="24" t="s">
        <v>189</v>
      </c>
      <c r="E103" s="24" t="s">
        <v>189</v>
      </c>
      <c r="F103" s="24" t="s">
        <v>189</v>
      </c>
      <c r="G103" s="24" t="s">
        <v>189</v>
      </c>
      <c r="H103">
        <v>9.4</v>
      </c>
      <c r="I103" s="25">
        <f>H103+0.42</f>
        <v>9.82</v>
      </c>
      <c r="J103" s="25" t="s">
        <v>456</v>
      </c>
      <c r="K103" s="31" t="s">
        <v>402</v>
      </c>
    </row>
    <row r="104" spans="1:11" s="26" customFormat="1">
      <c r="A104" t="s">
        <v>536</v>
      </c>
      <c r="B104" t="s">
        <v>11</v>
      </c>
      <c r="C104" s="24" t="s">
        <v>189</v>
      </c>
      <c r="D104" s="24" t="s">
        <v>189</v>
      </c>
      <c r="E104" s="24" t="s">
        <v>189</v>
      </c>
      <c r="F104" s="24" t="s">
        <v>189</v>
      </c>
      <c r="G104" s="24" t="s">
        <v>189</v>
      </c>
      <c r="H104">
        <v>0.11</v>
      </c>
      <c r="I104" s="25">
        <f>H104+0.22</f>
        <v>0.33</v>
      </c>
      <c r="J104" s="25" t="s">
        <v>456</v>
      </c>
      <c r="K104" s="31" t="s">
        <v>402</v>
      </c>
    </row>
    <row r="105" spans="1:11" s="23" customFormat="1">
      <c r="A105" s="22" t="s">
        <v>254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s="23" customFormat="1">
      <c r="A106" s="22" t="s">
        <v>195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s="26" customFormat="1">
      <c r="A107" t="s">
        <v>206</v>
      </c>
      <c r="B107" t="s">
        <v>35</v>
      </c>
      <c r="C107" t="s">
        <v>159</v>
      </c>
      <c r="D107" t="s">
        <v>160</v>
      </c>
      <c r="E107" t="s">
        <v>192</v>
      </c>
      <c r="F107">
        <v>91</v>
      </c>
      <c r="G107" t="s">
        <v>193</v>
      </c>
      <c r="H107">
        <v>270</v>
      </c>
      <c r="I107" s="25">
        <v>370</v>
      </c>
      <c r="J107" s="25" t="s">
        <v>456</v>
      </c>
      <c r="K107" s="31" t="s">
        <v>402</v>
      </c>
    </row>
    <row r="108" spans="1:11" s="26" customFormat="1">
      <c r="A108" t="s">
        <v>207</v>
      </c>
      <c r="B108" t="s">
        <v>35</v>
      </c>
      <c r="C108" t="s">
        <v>159</v>
      </c>
      <c r="D108" t="s">
        <v>160</v>
      </c>
      <c r="E108" t="s">
        <v>192</v>
      </c>
      <c r="F108">
        <v>91</v>
      </c>
      <c r="G108" t="s">
        <v>193</v>
      </c>
      <c r="H108">
        <v>38.4</v>
      </c>
      <c r="I108" s="25">
        <v>50</v>
      </c>
      <c r="J108" s="25" t="s">
        <v>341</v>
      </c>
      <c r="K108" s="31" t="s">
        <v>402</v>
      </c>
    </row>
    <row r="109" spans="1:11" s="26" customFormat="1">
      <c r="A109" t="s">
        <v>208</v>
      </c>
      <c r="B109" t="s">
        <v>35</v>
      </c>
      <c r="C109" t="s">
        <v>159</v>
      </c>
      <c r="D109" t="s">
        <v>160</v>
      </c>
      <c r="E109" t="s">
        <v>192</v>
      </c>
      <c r="F109">
        <v>91</v>
      </c>
      <c r="G109" t="s">
        <v>193</v>
      </c>
      <c r="H109">
        <v>39</v>
      </c>
      <c r="I109" s="25">
        <v>63.5</v>
      </c>
      <c r="J109" s="25" t="s">
        <v>341</v>
      </c>
      <c r="K109" s="31" t="s">
        <v>402</v>
      </c>
    </row>
    <row r="110" spans="1:11" s="26" customFormat="1">
      <c r="A110" t="s">
        <v>209</v>
      </c>
      <c r="B110" t="s">
        <v>35</v>
      </c>
      <c r="C110" t="s">
        <v>159</v>
      </c>
      <c r="D110" t="s">
        <v>160</v>
      </c>
      <c r="E110" t="s">
        <v>192</v>
      </c>
      <c r="F110">
        <v>91</v>
      </c>
      <c r="G110" t="s">
        <v>193</v>
      </c>
      <c r="H110">
        <v>39</v>
      </c>
      <c r="I110" s="25">
        <v>63.5</v>
      </c>
      <c r="J110" s="25" t="s">
        <v>341</v>
      </c>
      <c r="K110" s="31" t="s">
        <v>402</v>
      </c>
    </row>
    <row r="111" spans="1:11" s="26" customFormat="1">
      <c r="A111" t="s">
        <v>519</v>
      </c>
      <c r="B111" t="s">
        <v>35</v>
      </c>
      <c r="C111" t="s">
        <v>159</v>
      </c>
      <c r="D111" t="s">
        <v>160</v>
      </c>
      <c r="E111" t="s">
        <v>192</v>
      </c>
      <c r="F111">
        <v>91</v>
      </c>
      <c r="G111" t="s">
        <v>193</v>
      </c>
      <c r="H111">
        <v>39</v>
      </c>
      <c r="I111" s="25">
        <v>63.5</v>
      </c>
      <c r="J111" s="25" t="s">
        <v>341</v>
      </c>
      <c r="K111" s="31" t="s">
        <v>402</v>
      </c>
    </row>
    <row r="112" spans="1:11" s="26" customFormat="1">
      <c r="A112" t="s">
        <v>42</v>
      </c>
      <c r="B112" t="s">
        <v>35</v>
      </c>
      <c r="C112" t="s">
        <v>159</v>
      </c>
      <c r="D112" t="s">
        <v>160</v>
      </c>
      <c r="E112" t="s">
        <v>192</v>
      </c>
      <c r="F112">
        <v>91</v>
      </c>
      <c r="G112" t="s">
        <v>193</v>
      </c>
      <c r="H112">
        <v>39</v>
      </c>
      <c r="I112" s="25">
        <v>63.5</v>
      </c>
      <c r="J112" s="25" t="s">
        <v>341</v>
      </c>
      <c r="K112" s="31" t="s">
        <v>402</v>
      </c>
    </row>
    <row r="113" spans="1:11" s="26" customFormat="1">
      <c r="A113" t="s">
        <v>520</v>
      </c>
      <c r="B113" t="s">
        <v>35</v>
      </c>
      <c r="C113" t="s">
        <v>159</v>
      </c>
      <c r="D113" t="s">
        <v>160</v>
      </c>
      <c r="E113" t="s">
        <v>192</v>
      </c>
      <c r="F113">
        <v>91</v>
      </c>
      <c r="G113" t="s">
        <v>193</v>
      </c>
      <c r="H113">
        <v>39</v>
      </c>
      <c r="I113" s="25">
        <v>63.5</v>
      </c>
      <c r="J113" s="25" t="s">
        <v>341</v>
      </c>
      <c r="K113" s="31" t="s">
        <v>402</v>
      </c>
    </row>
    <row r="114" spans="1:11">
      <c r="A114" t="s">
        <v>470</v>
      </c>
      <c r="B114" t="s">
        <v>11</v>
      </c>
      <c r="C114" s="24" t="s">
        <v>189</v>
      </c>
      <c r="D114" s="24" t="s">
        <v>189</v>
      </c>
      <c r="E114" s="24" t="s">
        <v>189</v>
      </c>
      <c r="F114" s="24" t="s">
        <v>189</v>
      </c>
      <c r="G114" s="24" t="s">
        <v>189</v>
      </c>
      <c r="H114">
        <v>0.84</v>
      </c>
      <c r="I114">
        <v>0.89</v>
      </c>
      <c r="J114" t="s">
        <v>341</v>
      </c>
      <c r="K114" s="24" t="s">
        <v>402</v>
      </c>
    </row>
    <row r="115" spans="1:11">
      <c r="A115" t="s">
        <v>471</v>
      </c>
      <c r="B115" t="s">
        <v>11</v>
      </c>
      <c r="C115" s="24" t="s">
        <v>189</v>
      </c>
      <c r="D115" s="24" t="s">
        <v>189</v>
      </c>
      <c r="E115" s="24" t="s">
        <v>189</v>
      </c>
      <c r="F115" s="24" t="s">
        <v>189</v>
      </c>
      <c r="G115" s="24" t="s">
        <v>189</v>
      </c>
      <c r="H115">
        <v>1.54</v>
      </c>
      <c r="I115">
        <v>1.59</v>
      </c>
      <c r="J115" t="s">
        <v>341</v>
      </c>
      <c r="K115" s="24" t="s">
        <v>402</v>
      </c>
    </row>
    <row r="116" spans="1:11">
      <c r="A116" t="s">
        <v>472</v>
      </c>
      <c r="B116" t="s">
        <v>11</v>
      </c>
      <c r="C116" s="24" t="s">
        <v>189</v>
      </c>
      <c r="D116" s="24" t="s">
        <v>189</v>
      </c>
      <c r="E116" s="24" t="s">
        <v>189</v>
      </c>
      <c r="F116" s="24" t="s">
        <v>189</v>
      </c>
      <c r="G116" s="24" t="s">
        <v>189</v>
      </c>
      <c r="H116">
        <v>1.5</v>
      </c>
      <c r="I116">
        <v>1.55</v>
      </c>
      <c r="J116" t="s">
        <v>339</v>
      </c>
      <c r="K116" s="37" t="s">
        <v>473</v>
      </c>
    </row>
    <row r="117" spans="1:11">
      <c r="A117" t="s">
        <v>474</v>
      </c>
      <c r="B117" t="s">
        <v>11</v>
      </c>
      <c r="C117" s="24" t="s">
        <v>189</v>
      </c>
      <c r="D117" s="24" t="s">
        <v>189</v>
      </c>
      <c r="E117" s="24" t="s">
        <v>189</v>
      </c>
      <c r="F117" s="24" t="s">
        <v>189</v>
      </c>
      <c r="G117" s="24" t="s">
        <v>189</v>
      </c>
      <c r="H117">
        <v>1.5</v>
      </c>
      <c r="I117">
        <v>1.55</v>
      </c>
      <c r="J117" t="s">
        <v>341</v>
      </c>
      <c r="K117" s="24" t="s">
        <v>402</v>
      </c>
    </row>
    <row r="118" spans="1:11">
      <c r="A118" t="s">
        <v>475</v>
      </c>
      <c r="B118" t="s">
        <v>11</v>
      </c>
      <c r="C118" s="24" t="s">
        <v>189</v>
      </c>
      <c r="D118" s="24" t="s">
        <v>189</v>
      </c>
      <c r="E118" s="24" t="s">
        <v>189</v>
      </c>
      <c r="F118" s="24" t="s">
        <v>189</v>
      </c>
      <c r="G118" s="24" t="s">
        <v>189</v>
      </c>
      <c r="H118">
        <v>1.5</v>
      </c>
      <c r="I118">
        <v>1.55</v>
      </c>
      <c r="J118" t="s">
        <v>341</v>
      </c>
      <c r="K118" s="24" t="s">
        <v>402</v>
      </c>
    </row>
    <row r="119" spans="1:11">
      <c r="A119" t="s">
        <v>476</v>
      </c>
      <c r="B119" t="s">
        <v>11</v>
      </c>
      <c r="C119" s="24" t="s">
        <v>189</v>
      </c>
      <c r="D119" s="24" t="s">
        <v>189</v>
      </c>
      <c r="E119" s="24" t="s">
        <v>189</v>
      </c>
      <c r="F119" s="24" t="s">
        <v>189</v>
      </c>
      <c r="G119" s="24" t="s">
        <v>189</v>
      </c>
      <c r="H119">
        <v>1.5</v>
      </c>
      <c r="I119">
        <v>1.55</v>
      </c>
      <c r="J119" t="s">
        <v>341</v>
      </c>
      <c r="K119" s="24" t="s">
        <v>402</v>
      </c>
    </row>
    <row r="120" spans="1:11">
      <c r="A120" t="s">
        <v>477</v>
      </c>
      <c r="B120" t="s">
        <v>11</v>
      </c>
      <c r="C120" s="24" t="s">
        <v>189</v>
      </c>
      <c r="D120" s="24" t="s">
        <v>189</v>
      </c>
      <c r="E120" s="24" t="s">
        <v>189</v>
      </c>
      <c r="F120" s="24" t="s">
        <v>189</v>
      </c>
      <c r="G120" s="24" t="s">
        <v>189</v>
      </c>
      <c r="H120">
        <v>0.42</v>
      </c>
      <c r="I120">
        <v>0.47</v>
      </c>
      <c r="J120" t="s">
        <v>341</v>
      </c>
      <c r="K120" s="24" t="s">
        <v>402</v>
      </c>
    </row>
    <row r="121" spans="1:11">
      <c r="A121" t="s">
        <v>478</v>
      </c>
      <c r="B121" t="s">
        <v>11</v>
      </c>
      <c r="C121" s="24" t="s">
        <v>189</v>
      </c>
      <c r="D121" s="24" t="s">
        <v>189</v>
      </c>
      <c r="E121" s="24" t="s">
        <v>189</v>
      </c>
      <c r="F121" s="24" t="s">
        <v>189</v>
      </c>
      <c r="G121" s="24" t="s">
        <v>189</v>
      </c>
      <c r="H121">
        <v>0.55000000000000004</v>
      </c>
      <c r="I121">
        <v>0.60000000000000009</v>
      </c>
      <c r="J121" t="s">
        <v>341</v>
      </c>
      <c r="K121" s="24" t="s">
        <v>402</v>
      </c>
    </row>
    <row r="122" spans="1:11">
      <c r="A122" t="s">
        <v>479</v>
      </c>
      <c r="B122" t="s">
        <v>11</v>
      </c>
      <c r="C122" s="24" t="s">
        <v>189</v>
      </c>
      <c r="D122" s="24" t="s">
        <v>189</v>
      </c>
      <c r="E122" s="24" t="s">
        <v>189</v>
      </c>
      <c r="F122" s="24" t="s">
        <v>189</v>
      </c>
      <c r="G122" s="24" t="s">
        <v>189</v>
      </c>
      <c r="H122">
        <v>1.62</v>
      </c>
      <c r="I122">
        <v>1.6700000000000002</v>
      </c>
      <c r="J122" t="s">
        <v>341</v>
      </c>
      <c r="K122" s="24" t="s">
        <v>402</v>
      </c>
    </row>
    <row r="123" spans="1:11">
      <c r="A123" t="s">
        <v>480</v>
      </c>
      <c r="B123" t="s">
        <v>11</v>
      </c>
      <c r="C123" s="24" t="s">
        <v>189</v>
      </c>
      <c r="D123" s="24" t="s">
        <v>189</v>
      </c>
      <c r="E123" s="24" t="s">
        <v>189</v>
      </c>
      <c r="F123" s="24" t="s">
        <v>189</v>
      </c>
      <c r="G123" s="24" t="s">
        <v>189</v>
      </c>
      <c r="H123">
        <v>8</v>
      </c>
      <c r="I123">
        <v>8.0500000000000007</v>
      </c>
      <c r="J123" t="s">
        <v>341</v>
      </c>
      <c r="K123" s="24" t="s">
        <v>402</v>
      </c>
    </row>
    <row r="124" spans="1:11">
      <c r="A124" t="s">
        <v>481</v>
      </c>
      <c r="B124" t="s">
        <v>11</v>
      </c>
      <c r="C124" s="24" t="s">
        <v>189</v>
      </c>
      <c r="D124" s="24" t="s">
        <v>189</v>
      </c>
      <c r="E124" s="24" t="s">
        <v>189</v>
      </c>
      <c r="F124" s="24" t="s">
        <v>189</v>
      </c>
      <c r="G124" s="24" t="s">
        <v>189</v>
      </c>
      <c r="H124">
        <v>0.9</v>
      </c>
      <c r="I124">
        <v>0.95000000000000007</v>
      </c>
      <c r="J124" t="s">
        <v>339</v>
      </c>
      <c r="K124" s="37" t="s">
        <v>482</v>
      </c>
    </row>
    <row r="125" spans="1:11">
      <c r="A125" t="s">
        <v>483</v>
      </c>
      <c r="B125" t="s">
        <v>11</v>
      </c>
      <c r="C125" s="24" t="s">
        <v>189</v>
      </c>
      <c r="D125" s="24" t="s">
        <v>189</v>
      </c>
      <c r="E125" s="24" t="s">
        <v>189</v>
      </c>
      <c r="F125" s="24" t="s">
        <v>189</v>
      </c>
      <c r="G125" s="24" t="s">
        <v>189</v>
      </c>
      <c r="H125">
        <v>2</v>
      </c>
      <c r="I125">
        <v>2.0499999999999998</v>
      </c>
      <c r="J125" t="s">
        <v>341</v>
      </c>
      <c r="K125" s="24" t="s">
        <v>402</v>
      </c>
    </row>
    <row r="126" spans="1:11" s="23" customFormat="1">
      <c r="A126" s="28" t="s">
        <v>253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>
      <c r="A127" t="s">
        <v>484</v>
      </c>
      <c r="B127" t="s">
        <v>11</v>
      </c>
      <c r="C127" s="24" t="s">
        <v>189</v>
      </c>
      <c r="D127" s="24" t="s">
        <v>189</v>
      </c>
      <c r="E127" s="24" t="s">
        <v>189</v>
      </c>
      <c r="F127" s="24" t="s">
        <v>189</v>
      </c>
      <c r="G127" s="24" t="s">
        <v>189</v>
      </c>
      <c r="H127">
        <v>0.55000000000000004</v>
      </c>
      <c r="I127">
        <v>0.60000000000000009</v>
      </c>
      <c r="J127" t="s">
        <v>339</v>
      </c>
      <c r="K127" s="37" t="s">
        <v>485</v>
      </c>
    </row>
    <row r="128" spans="1:11">
      <c r="A128" t="s">
        <v>486</v>
      </c>
      <c r="B128" t="s">
        <v>11</v>
      </c>
      <c r="C128" s="24" t="s">
        <v>189</v>
      </c>
      <c r="D128" s="24" t="s">
        <v>189</v>
      </c>
      <c r="E128" s="24" t="s">
        <v>189</v>
      </c>
      <c r="F128" s="24" t="s">
        <v>189</v>
      </c>
      <c r="G128" s="24" t="s">
        <v>189</v>
      </c>
      <c r="H128">
        <v>1.2</v>
      </c>
      <c r="I128">
        <v>1.25</v>
      </c>
      <c r="J128" t="s">
        <v>341</v>
      </c>
      <c r="K128" s="24" t="s">
        <v>402</v>
      </c>
    </row>
    <row r="129" spans="1:11">
      <c r="A129" t="s">
        <v>487</v>
      </c>
      <c r="B129" t="s">
        <v>11</v>
      </c>
      <c r="C129" s="24" t="s">
        <v>189</v>
      </c>
      <c r="D129" s="24" t="s">
        <v>189</v>
      </c>
      <c r="E129" s="24" t="s">
        <v>189</v>
      </c>
      <c r="F129" s="24" t="s">
        <v>189</v>
      </c>
      <c r="G129" s="24" t="s">
        <v>189</v>
      </c>
      <c r="H129">
        <v>1.2</v>
      </c>
      <c r="I129">
        <v>1.25</v>
      </c>
      <c r="J129" t="s">
        <v>339</v>
      </c>
      <c r="K129" s="37" t="s">
        <v>488</v>
      </c>
    </row>
    <row r="130" spans="1:11">
      <c r="A130" t="s">
        <v>489</v>
      </c>
      <c r="B130" t="s">
        <v>11</v>
      </c>
      <c r="C130" s="24" t="s">
        <v>189</v>
      </c>
      <c r="D130" s="24" t="s">
        <v>189</v>
      </c>
      <c r="E130" s="24" t="s">
        <v>189</v>
      </c>
      <c r="F130" s="24" t="s">
        <v>189</v>
      </c>
      <c r="G130" s="24" t="s">
        <v>189</v>
      </c>
      <c r="H130">
        <v>1.96</v>
      </c>
      <c r="I130">
        <v>2.0099999999999998</v>
      </c>
      <c r="J130" t="s">
        <v>341</v>
      </c>
      <c r="K130" s="24" t="s">
        <v>402</v>
      </c>
    </row>
    <row r="131" spans="1:11">
      <c r="A131" t="s">
        <v>490</v>
      </c>
      <c r="B131" t="s">
        <v>11</v>
      </c>
      <c r="C131" s="24" t="s">
        <v>189</v>
      </c>
      <c r="D131" s="24" t="s">
        <v>189</v>
      </c>
      <c r="E131" s="24" t="s">
        <v>189</v>
      </c>
      <c r="F131" s="24" t="s">
        <v>189</v>
      </c>
      <c r="G131" s="24" t="s">
        <v>189</v>
      </c>
      <c r="H131">
        <v>1.9</v>
      </c>
      <c r="I131">
        <v>1.95</v>
      </c>
      <c r="J131" t="s">
        <v>341</v>
      </c>
      <c r="K131" s="24" t="s">
        <v>402</v>
      </c>
    </row>
    <row r="132" spans="1:11">
      <c r="A132" t="s">
        <v>491</v>
      </c>
      <c r="B132" t="s">
        <v>11</v>
      </c>
      <c r="C132" s="24" t="s">
        <v>189</v>
      </c>
      <c r="D132" s="24" t="s">
        <v>189</v>
      </c>
      <c r="E132" s="24" t="s">
        <v>189</v>
      </c>
      <c r="F132" s="24" t="s">
        <v>189</v>
      </c>
      <c r="G132" s="24" t="s">
        <v>189</v>
      </c>
      <c r="H132">
        <v>22.15</v>
      </c>
      <c r="I132">
        <v>22.2</v>
      </c>
      <c r="J132" t="s">
        <v>339</v>
      </c>
      <c r="K132" s="39" t="s">
        <v>493</v>
      </c>
    </row>
    <row r="133" spans="1:11">
      <c r="A133" t="s">
        <v>492</v>
      </c>
      <c r="B133" t="s">
        <v>11</v>
      </c>
      <c r="C133" s="24" t="s">
        <v>189</v>
      </c>
      <c r="D133" s="24" t="s">
        <v>189</v>
      </c>
      <c r="E133" s="24" t="s">
        <v>189</v>
      </c>
      <c r="F133" s="24" t="s">
        <v>189</v>
      </c>
      <c r="G133" s="24" t="s">
        <v>189</v>
      </c>
      <c r="H133">
        <v>1.2</v>
      </c>
      <c r="I133">
        <v>1.25</v>
      </c>
      <c r="J133" t="s">
        <v>339</v>
      </c>
      <c r="K133" s="39" t="s">
        <v>493</v>
      </c>
    </row>
    <row r="134" spans="1:11">
      <c r="A134" t="s">
        <v>43</v>
      </c>
      <c r="B134" t="s">
        <v>11</v>
      </c>
      <c r="C134" s="24" t="s">
        <v>189</v>
      </c>
      <c r="D134" s="24" t="s">
        <v>189</v>
      </c>
      <c r="E134" s="24" t="s">
        <v>189</v>
      </c>
      <c r="F134" s="24" t="s">
        <v>189</v>
      </c>
      <c r="G134" s="24" t="s">
        <v>189</v>
      </c>
      <c r="H134">
        <v>1.74</v>
      </c>
      <c r="I134">
        <v>1.79</v>
      </c>
      <c r="J134" t="s">
        <v>339</v>
      </c>
      <c r="K134" s="39" t="s">
        <v>493</v>
      </c>
    </row>
    <row r="135" spans="1:11">
      <c r="A135" t="s">
        <v>44</v>
      </c>
      <c r="B135" t="s">
        <v>11</v>
      </c>
      <c r="C135" s="24" t="s">
        <v>189</v>
      </c>
      <c r="D135" s="24" t="s">
        <v>189</v>
      </c>
      <c r="E135" s="24" t="s">
        <v>189</v>
      </c>
      <c r="F135" s="24" t="s">
        <v>189</v>
      </c>
      <c r="G135" s="24" t="s">
        <v>189</v>
      </c>
      <c r="H135">
        <v>1.64</v>
      </c>
      <c r="I135">
        <v>1.69</v>
      </c>
      <c r="J135" t="s">
        <v>339</v>
      </c>
      <c r="K135" s="39" t="s">
        <v>493</v>
      </c>
    </row>
    <row r="136" spans="1:11">
      <c r="A136" t="s">
        <v>494</v>
      </c>
      <c r="B136" t="s">
        <v>11</v>
      </c>
      <c r="C136" s="24" t="s">
        <v>189</v>
      </c>
      <c r="D136" s="24" t="s">
        <v>189</v>
      </c>
      <c r="E136" s="24" t="s">
        <v>189</v>
      </c>
      <c r="F136" s="24" t="s">
        <v>189</v>
      </c>
      <c r="G136" s="24" t="s">
        <v>189</v>
      </c>
      <c r="H136">
        <v>0.27</v>
      </c>
      <c r="I136">
        <v>0.32</v>
      </c>
      <c r="J136" t="s">
        <v>341</v>
      </c>
      <c r="K136" s="24" t="s">
        <v>402</v>
      </c>
    </row>
    <row r="137" spans="1:11">
      <c r="A137" t="s">
        <v>45</v>
      </c>
      <c r="B137" t="s">
        <v>11</v>
      </c>
      <c r="C137" s="24" t="s">
        <v>189</v>
      </c>
      <c r="D137" s="24" t="s">
        <v>189</v>
      </c>
      <c r="E137" s="24" t="s">
        <v>189</v>
      </c>
      <c r="F137" s="24" t="s">
        <v>189</v>
      </c>
      <c r="G137" s="24" t="s">
        <v>189</v>
      </c>
      <c r="H137">
        <v>0.32</v>
      </c>
      <c r="I137">
        <v>0.37</v>
      </c>
      <c r="J137" t="s">
        <v>339</v>
      </c>
      <c r="K137" s="37" t="s">
        <v>495</v>
      </c>
    </row>
    <row r="138" spans="1:11">
      <c r="A138" t="s">
        <v>496</v>
      </c>
      <c r="B138" t="s">
        <v>11</v>
      </c>
      <c r="C138" s="24" t="s">
        <v>189</v>
      </c>
      <c r="D138" s="24" t="s">
        <v>189</v>
      </c>
      <c r="E138" s="24" t="s">
        <v>189</v>
      </c>
      <c r="F138" s="24" t="s">
        <v>189</v>
      </c>
      <c r="G138" s="24" t="s">
        <v>189</v>
      </c>
      <c r="H138">
        <v>0.36</v>
      </c>
      <c r="I138">
        <v>0.41</v>
      </c>
      <c r="J138" t="s">
        <v>341</v>
      </c>
      <c r="K138" s="24" t="s">
        <v>402</v>
      </c>
    </row>
    <row r="139" spans="1:11">
      <c r="A139" t="s">
        <v>46</v>
      </c>
      <c r="B139" t="s">
        <v>11</v>
      </c>
      <c r="C139" s="24" t="s">
        <v>189</v>
      </c>
      <c r="D139" s="24" t="s">
        <v>189</v>
      </c>
      <c r="E139" s="24" t="s">
        <v>189</v>
      </c>
      <c r="F139" s="24" t="s">
        <v>189</v>
      </c>
      <c r="G139" s="24" t="s">
        <v>189</v>
      </c>
      <c r="H139">
        <v>1.1000000000000001</v>
      </c>
      <c r="I139">
        <v>1.1500000000000001</v>
      </c>
      <c r="J139" t="s">
        <v>341</v>
      </c>
      <c r="K139" s="24" t="s">
        <v>402</v>
      </c>
    </row>
    <row r="140" spans="1:11">
      <c r="A140" t="s">
        <v>47</v>
      </c>
      <c r="B140" t="s">
        <v>11</v>
      </c>
      <c r="C140" s="24" t="s">
        <v>189</v>
      </c>
      <c r="D140" s="24" t="s">
        <v>189</v>
      </c>
      <c r="E140" s="24" t="s">
        <v>189</v>
      </c>
      <c r="F140" s="24" t="s">
        <v>189</v>
      </c>
      <c r="G140" s="24" t="s">
        <v>189</v>
      </c>
      <c r="H140">
        <v>0.35</v>
      </c>
      <c r="I140">
        <v>0.39999999999999997</v>
      </c>
      <c r="J140" t="s">
        <v>341</v>
      </c>
      <c r="K140" s="24" t="s">
        <v>402</v>
      </c>
    </row>
    <row r="141" spans="1:11">
      <c r="A141" t="s">
        <v>48</v>
      </c>
      <c r="B141" t="s">
        <v>11</v>
      </c>
      <c r="C141" s="24" t="s">
        <v>189</v>
      </c>
      <c r="D141" s="24" t="s">
        <v>189</v>
      </c>
      <c r="E141" s="24" t="s">
        <v>189</v>
      </c>
      <c r="F141" s="24" t="s">
        <v>189</v>
      </c>
      <c r="G141" s="24" t="s">
        <v>189</v>
      </c>
      <c r="H141">
        <v>1.46</v>
      </c>
      <c r="I141">
        <v>1.51</v>
      </c>
      <c r="J141" t="s">
        <v>341</v>
      </c>
      <c r="K141" s="24" t="s">
        <v>402</v>
      </c>
    </row>
    <row r="142" spans="1:11">
      <c r="A142" t="s">
        <v>497</v>
      </c>
      <c r="B142" t="s">
        <v>11</v>
      </c>
      <c r="C142" s="24" t="s">
        <v>189</v>
      </c>
      <c r="D142" s="24" t="s">
        <v>189</v>
      </c>
      <c r="E142" s="24" t="s">
        <v>189</v>
      </c>
      <c r="F142" s="24" t="s">
        <v>189</v>
      </c>
      <c r="G142" s="24" t="s">
        <v>189</v>
      </c>
      <c r="H142">
        <v>0.72</v>
      </c>
      <c r="I142">
        <v>0.77</v>
      </c>
      <c r="J142" t="s">
        <v>341</v>
      </c>
      <c r="K142" s="24" t="s">
        <v>402</v>
      </c>
    </row>
    <row r="143" spans="1:11">
      <c r="A143" t="s">
        <v>498</v>
      </c>
      <c r="B143" t="s">
        <v>11</v>
      </c>
      <c r="C143" s="24" t="s">
        <v>189</v>
      </c>
      <c r="D143" s="24" t="s">
        <v>189</v>
      </c>
      <c r="E143" s="24" t="s">
        <v>189</v>
      </c>
      <c r="F143" s="24" t="s">
        <v>189</v>
      </c>
      <c r="G143" s="24" t="s">
        <v>189</v>
      </c>
      <c r="H143">
        <v>0.56000000000000005</v>
      </c>
      <c r="I143">
        <v>0.6100000000000001</v>
      </c>
      <c r="J143" t="s">
        <v>341</v>
      </c>
      <c r="K143" s="24" t="s">
        <v>402</v>
      </c>
    </row>
    <row r="144" spans="1:11">
      <c r="A144" t="s">
        <v>49</v>
      </c>
      <c r="B144" t="s">
        <v>11</v>
      </c>
      <c r="C144" s="24" t="s">
        <v>189</v>
      </c>
      <c r="D144" s="24" t="s">
        <v>189</v>
      </c>
      <c r="E144" s="24" t="s">
        <v>189</v>
      </c>
      <c r="F144" s="24" t="s">
        <v>189</v>
      </c>
      <c r="G144" s="24" t="s">
        <v>189</v>
      </c>
      <c r="H144">
        <v>0.68</v>
      </c>
      <c r="I144">
        <v>0.73000000000000009</v>
      </c>
      <c r="J144" t="s">
        <v>339</v>
      </c>
      <c r="K144" s="37" t="s">
        <v>499</v>
      </c>
    </row>
    <row r="145" spans="1:11">
      <c r="A145" t="s">
        <v>50</v>
      </c>
      <c r="B145" t="s">
        <v>11</v>
      </c>
      <c r="C145" s="24" t="s">
        <v>189</v>
      </c>
      <c r="D145" s="24" t="s">
        <v>189</v>
      </c>
      <c r="E145" s="24" t="s">
        <v>189</v>
      </c>
      <c r="F145" s="24" t="s">
        <v>189</v>
      </c>
      <c r="G145" s="24" t="s">
        <v>189</v>
      </c>
      <c r="H145">
        <v>1.58</v>
      </c>
      <c r="I145">
        <v>1.6300000000000001</v>
      </c>
      <c r="J145" t="s">
        <v>341</v>
      </c>
      <c r="K145" s="24" t="s">
        <v>402</v>
      </c>
    </row>
    <row r="146" spans="1:11">
      <c r="A146" t="s">
        <v>51</v>
      </c>
      <c r="B146" t="s">
        <v>11</v>
      </c>
      <c r="C146" s="24" t="s">
        <v>189</v>
      </c>
      <c r="D146" s="24" t="s">
        <v>189</v>
      </c>
      <c r="E146" s="24" t="s">
        <v>189</v>
      </c>
      <c r="F146" s="24" t="s">
        <v>189</v>
      </c>
      <c r="G146" s="24" t="s">
        <v>189</v>
      </c>
      <c r="H146">
        <v>0.68</v>
      </c>
      <c r="I146">
        <v>0.73000000000000009</v>
      </c>
      <c r="J146" t="s">
        <v>341</v>
      </c>
      <c r="K146" s="24" t="s">
        <v>402</v>
      </c>
    </row>
    <row r="147" spans="1:11">
      <c r="A147" t="s">
        <v>52</v>
      </c>
      <c r="B147" t="s">
        <v>11</v>
      </c>
      <c r="C147" s="24" t="s">
        <v>189</v>
      </c>
      <c r="D147" s="24" t="s">
        <v>189</v>
      </c>
      <c r="E147" s="24" t="s">
        <v>189</v>
      </c>
      <c r="F147" s="24" t="s">
        <v>189</v>
      </c>
      <c r="G147" s="24" t="s">
        <v>189</v>
      </c>
      <c r="H147">
        <v>1.1399999999999999</v>
      </c>
      <c r="I147">
        <v>1.19</v>
      </c>
      <c r="J147" t="s">
        <v>341</v>
      </c>
      <c r="K147" s="24" t="s">
        <v>402</v>
      </c>
    </row>
    <row r="148" spans="1:11">
      <c r="A148" t="s">
        <v>501</v>
      </c>
      <c r="B148" t="s">
        <v>11</v>
      </c>
      <c r="C148" s="24" t="s">
        <v>189</v>
      </c>
      <c r="D148" s="24" t="s">
        <v>189</v>
      </c>
      <c r="E148" s="24" t="s">
        <v>189</v>
      </c>
      <c r="F148" s="24" t="s">
        <v>189</v>
      </c>
      <c r="G148" s="24" t="s">
        <v>189</v>
      </c>
      <c r="H148">
        <v>0.68</v>
      </c>
      <c r="I148">
        <v>0.73000000000000009</v>
      </c>
      <c r="J148" t="s">
        <v>339</v>
      </c>
      <c r="K148" s="37" t="s">
        <v>502</v>
      </c>
    </row>
    <row r="149" spans="1:11">
      <c r="A149" t="s">
        <v>503</v>
      </c>
      <c r="B149" t="s">
        <v>11</v>
      </c>
      <c r="C149" s="24" t="s">
        <v>189</v>
      </c>
      <c r="D149" s="24" t="s">
        <v>189</v>
      </c>
      <c r="E149" s="24" t="s">
        <v>189</v>
      </c>
      <c r="F149" s="24" t="s">
        <v>189</v>
      </c>
      <c r="G149" s="24" t="s">
        <v>189</v>
      </c>
      <c r="H149">
        <v>1</v>
      </c>
      <c r="I149">
        <v>1.05</v>
      </c>
      <c r="J149" t="s">
        <v>341</v>
      </c>
      <c r="K149" s="24" t="s">
        <v>402</v>
      </c>
    </row>
    <row r="150" spans="1:11">
      <c r="A150" t="s">
        <v>53</v>
      </c>
      <c r="B150" t="s">
        <v>11</v>
      </c>
      <c r="C150" s="24" t="s">
        <v>189</v>
      </c>
      <c r="D150" s="24" t="s">
        <v>189</v>
      </c>
      <c r="E150" s="24" t="s">
        <v>189</v>
      </c>
      <c r="F150" s="24" t="s">
        <v>189</v>
      </c>
      <c r="G150" s="24" t="s">
        <v>189</v>
      </c>
      <c r="H150">
        <v>1.67</v>
      </c>
      <c r="I150">
        <v>1.72</v>
      </c>
      <c r="J150" t="s">
        <v>341</v>
      </c>
      <c r="K150" s="24" t="s">
        <v>402</v>
      </c>
    </row>
    <row r="151" spans="1:11">
      <c r="A151" t="s">
        <v>54</v>
      </c>
      <c r="B151" t="s">
        <v>11</v>
      </c>
      <c r="C151" s="24" t="s">
        <v>189</v>
      </c>
      <c r="D151" s="24" t="s">
        <v>189</v>
      </c>
      <c r="E151" s="24" t="s">
        <v>189</v>
      </c>
      <c r="F151" s="24" t="s">
        <v>189</v>
      </c>
      <c r="G151" s="24" t="s">
        <v>189</v>
      </c>
      <c r="H151">
        <v>2.12</v>
      </c>
      <c r="I151">
        <v>2.17</v>
      </c>
      <c r="J151" t="s">
        <v>341</v>
      </c>
      <c r="K151" s="24" t="s">
        <v>402</v>
      </c>
    </row>
    <row r="152" spans="1:11">
      <c r="A152" t="s">
        <v>521</v>
      </c>
      <c r="B152" t="s">
        <v>11</v>
      </c>
      <c r="C152" s="24" t="s">
        <v>189</v>
      </c>
      <c r="D152" s="24" t="s">
        <v>189</v>
      </c>
      <c r="E152" s="24" t="s">
        <v>189</v>
      </c>
      <c r="F152" s="24" t="s">
        <v>189</v>
      </c>
      <c r="G152" s="24" t="s">
        <v>189</v>
      </c>
      <c r="H152">
        <v>1.5</v>
      </c>
      <c r="I152">
        <v>1.55</v>
      </c>
      <c r="J152" t="s">
        <v>341</v>
      </c>
      <c r="K152" s="24" t="s">
        <v>446</v>
      </c>
    </row>
    <row r="153" spans="1:11">
      <c r="A153" t="s">
        <v>522</v>
      </c>
      <c r="B153" t="s">
        <v>11</v>
      </c>
      <c r="C153" s="24" t="s">
        <v>189</v>
      </c>
      <c r="D153" s="24" t="s">
        <v>189</v>
      </c>
      <c r="E153" s="24" t="s">
        <v>189</v>
      </c>
      <c r="F153" s="24" t="s">
        <v>189</v>
      </c>
      <c r="G153" s="24" t="s">
        <v>189</v>
      </c>
      <c r="H153">
        <v>1.2</v>
      </c>
      <c r="I153">
        <v>1.25</v>
      </c>
      <c r="J153" t="s">
        <v>341</v>
      </c>
      <c r="K153" s="24" t="s">
        <v>446</v>
      </c>
    </row>
    <row r="154" spans="1:11">
      <c r="A154" t="s">
        <v>523</v>
      </c>
      <c r="B154" t="s">
        <v>11</v>
      </c>
      <c r="C154" s="24" t="s">
        <v>189</v>
      </c>
      <c r="D154" s="24" t="s">
        <v>189</v>
      </c>
      <c r="E154" s="24" t="s">
        <v>189</v>
      </c>
      <c r="F154" s="24" t="s">
        <v>189</v>
      </c>
      <c r="G154" s="24" t="s">
        <v>189</v>
      </c>
      <c r="H154">
        <v>0.52</v>
      </c>
      <c r="I154">
        <v>0.57000000000000006</v>
      </c>
      <c r="J154" t="s">
        <v>341</v>
      </c>
      <c r="K154" s="24" t="s">
        <v>446</v>
      </c>
    </row>
    <row r="155" spans="1:11">
      <c r="A155" t="s">
        <v>524</v>
      </c>
      <c r="B155" t="s">
        <v>11</v>
      </c>
      <c r="C155" s="24" t="s">
        <v>189</v>
      </c>
      <c r="D155" s="24" t="s">
        <v>189</v>
      </c>
      <c r="E155" s="24" t="s">
        <v>189</v>
      </c>
      <c r="F155" s="24" t="s">
        <v>189</v>
      </c>
      <c r="G155" s="24" t="s">
        <v>189</v>
      </c>
      <c r="H155">
        <v>7.5</v>
      </c>
      <c r="I155">
        <v>7.55</v>
      </c>
      <c r="J155" t="s">
        <v>341</v>
      </c>
      <c r="K155" s="24" t="s">
        <v>446</v>
      </c>
    </row>
    <row r="156" spans="1:11">
      <c r="A156" t="s">
        <v>55</v>
      </c>
      <c r="B156" t="s">
        <v>11</v>
      </c>
      <c r="C156" s="24" t="s">
        <v>189</v>
      </c>
      <c r="D156" s="24" t="s">
        <v>189</v>
      </c>
      <c r="E156" s="24" t="s">
        <v>189</v>
      </c>
      <c r="F156" s="24" t="s">
        <v>189</v>
      </c>
      <c r="G156" s="24" t="s">
        <v>189</v>
      </c>
      <c r="H156">
        <v>1.23</v>
      </c>
      <c r="I156">
        <v>1.28</v>
      </c>
      <c r="J156" t="s">
        <v>341</v>
      </c>
      <c r="K156" s="24" t="s">
        <v>446</v>
      </c>
    </row>
    <row r="157" spans="1:11">
      <c r="A157" t="s">
        <v>525</v>
      </c>
      <c r="B157" t="s">
        <v>11</v>
      </c>
      <c r="C157" s="24" t="s">
        <v>189</v>
      </c>
      <c r="D157" s="24" t="s">
        <v>189</v>
      </c>
      <c r="E157" s="24" t="s">
        <v>189</v>
      </c>
      <c r="F157" s="24" t="s">
        <v>189</v>
      </c>
      <c r="G157" s="24" t="s">
        <v>189</v>
      </c>
      <c r="H157">
        <v>7.5</v>
      </c>
      <c r="I157">
        <v>7.55</v>
      </c>
      <c r="J157" t="s">
        <v>341</v>
      </c>
      <c r="K157" s="24" t="s">
        <v>446</v>
      </c>
    </row>
    <row r="158" spans="1:11">
      <c r="A158" t="s">
        <v>203</v>
      </c>
      <c r="B158" t="s">
        <v>11</v>
      </c>
      <c r="C158" s="24" t="s">
        <v>189</v>
      </c>
      <c r="D158" s="24" t="s">
        <v>189</v>
      </c>
      <c r="E158" s="24" t="s">
        <v>189</v>
      </c>
      <c r="F158" s="24" t="s">
        <v>189</v>
      </c>
      <c r="G158" s="24" t="s">
        <v>189</v>
      </c>
      <c r="H158">
        <v>2</v>
      </c>
      <c r="I158">
        <v>2.0499999999999998</v>
      </c>
      <c r="J158" t="s">
        <v>341</v>
      </c>
      <c r="K158" s="24" t="s">
        <v>446</v>
      </c>
    </row>
    <row r="159" spans="1:11">
      <c r="A159" t="s">
        <v>526</v>
      </c>
      <c r="B159" t="s">
        <v>11</v>
      </c>
      <c r="C159" s="24" t="s">
        <v>189</v>
      </c>
      <c r="D159" s="24" t="s">
        <v>189</v>
      </c>
      <c r="E159" s="24" t="s">
        <v>189</v>
      </c>
      <c r="F159" s="24" t="s">
        <v>189</v>
      </c>
      <c r="G159" s="24" t="s">
        <v>189</v>
      </c>
      <c r="H159">
        <v>1.43</v>
      </c>
      <c r="I159">
        <v>1.48</v>
      </c>
      <c r="J159" t="s">
        <v>341</v>
      </c>
      <c r="K159" s="24" t="s">
        <v>446</v>
      </c>
    </row>
    <row r="160" spans="1:11">
      <c r="A160" t="s">
        <v>527</v>
      </c>
      <c r="B160" t="s">
        <v>11</v>
      </c>
      <c r="C160" s="24" t="s">
        <v>189</v>
      </c>
      <c r="D160" s="24" t="s">
        <v>189</v>
      </c>
      <c r="E160" s="24" t="s">
        <v>189</v>
      </c>
      <c r="F160" s="24" t="s">
        <v>189</v>
      </c>
      <c r="G160" s="24" t="s">
        <v>189</v>
      </c>
      <c r="H160">
        <v>1.73</v>
      </c>
      <c r="I160">
        <v>1.78</v>
      </c>
      <c r="J160" t="s">
        <v>341</v>
      </c>
      <c r="K160" s="24" t="s">
        <v>446</v>
      </c>
    </row>
    <row r="161" spans="1:11">
      <c r="A161" t="s">
        <v>528</v>
      </c>
      <c r="B161" t="s">
        <v>11</v>
      </c>
      <c r="C161" s="24" t="s">
        <v>189</v>
      </c>
      <c r="D161" s="24" t="s">
        <v>189</v>
      </c>
      <c r="E161" s="24" t="s">
        <v>189</v>
      </c>
      <c r="F161" s="24" t="s">
        <v>189</v>
      </c>
      <c r="G161" s="24" t="s">
        <v>189</v>
      </c>
      <c r="H161">
        <v>2</v>
      </c>
      <c r="I161">
        <v>2.0499999999999998</v>
      </c>
      <c r="J161" t="s">
        <v>341</v>
      </c>
      <c r="K161" s="24" t="s">
        <v>446</v>
      </c>
    </row>
    <row r="162" spans="1:11">
      <c r="A162" t="s">
        <v>204</v>
      </c>
      <c r="B162" t="s">
        <v>11</v>
      </c>
      <c r="C162" s="24" t="s">
        <v>189</v>
      </c>
      <c r="D162" s="24" t="s">
        <v>189</v>
      </c>
      <c r="E162" s="24" t="s">
        <v>189</v>
      </c>
      <c r="F162" s="24" t="s">
        <v>189</v>
      </c>
      <c r="G162" s="24" t="s">
        <v>189</v>
      </c>
      <c r="H162">
        <v>0.55000000000000004</v>
      </c>
      <c r="I162">
        <v>0.60000000000000009</v>
      </c>
      <c r="J162" t="s">
        <v>341</v>
      </c>
      <c r="K162" s="24" t="s">
        <v>446</v>
      </c>
    </row>
    <row r="163" spans="1:11">
      <c r="A163" t="s">
        <v>508</v>
      </c>
      <c r="B163" t="s">
        <v>175</v>
      </c>
      <c r="C163" s="30" t="s">
        <v>189</v>
      </c>
      <c r="D163" s="30" t="s">
        <v>189</v>
      </c>
      <c r="E163" s="30" t="s">
        <v>189</v>
      </c>
      <c r="F163" s="30" t="s">
        <v>189</v>
      </c>
      <c r="G163" s="30" t="s">
        <v>189</v>
      </c>
      <c r="H163">
        <v>1.28</v>
      </c>
      <c r="I163">
        <v>1.33</v>
      </c>
      <c r="J163" s="40" t="s">
        <v>456</v>
      </c>
      <c r="K163" s="24" t="s">
        <v>402</v>
      </c>
    </row>
    <row r="164" spans="1:11">
      <c r="A164" t="s">
        <v>509</v>
      </c>
      <c r="B164" t="s">
        <v>175</v>
      </c>
      <c r="C164" s="30" t="s">
        <v>189</v>
      </c>
      <c r="D164" s="30" t="s">
        <v>189</v>
      </c>
      <c r="E164" s="30" t="s">
        <v>189</v>
      </c>
      <c r="F164" s="30" t="s">
        <v>189</v>
      </c>
      <c r="G164" s="30" t="s">
        <v>189</v>
      </c>
      <c r="H164">
        <v>2.4</v>
      </c>
      <c r="I164">
        <v>2.4499999999999997</v>
      </c>
      <c r="J164" s="40" t="s">
        <v>456</v>
      </c>
      <c r="K164" s="24" t="s">
        <v>402</v>
      </c>
    </row>
    <row r="165" spans="1:11">
      <c r="A165" t="s">
        <v>510</v>
      </c>
      <c r="B165" t="s">
        <v>175</v>
      </c>
      <c r="C165" s="30" t="s">
        <v>189</v>
      </c>
      <c r="D165" s="30" t="s">
        <v>189</v>
      </c>
      <c r="E165" s="30" t="s">
        <v>189</v>
      </c>
      <c r="F165" s="30" t="s">
        <v>189</v>
      </c>
      <c r="G165" s="30" t="s">
        <v>189</v>
      </c>
      <c r="H165">
        <v>0.77</v>
      </c>
      <c r="I165">
        <v>0.82000000000000006</v>
      </c>
      <c r="J165" s="40" t="s">
        <v>456</v>
      </c>
      <c r="K165" s="24" t="s">
        <v>402</v>
      </c>
    </row>
    <row r="166" spans="1:11">
      <c r="A166" t="s">
        <v>511</v>
      </c>
      <c r="B166" t="s">
        <v>175</v>
      </c>
      <c r="C166" s="30" t="s">
        <v>189</v>
      </c>
      <c r="D166" s="30" t="s">
        <v>189</v>
      </c>
      <c r="E166" s="30" t="s">
        <v>189</v>
      </c>
      <c r="F166" s="30" t="s">
        <v>189</v>
      </c>
      <c r="G166" s="30" t="s">
        <v>189</v>
      </c>
      <c r="H166">
        <v>20.7</v>
      </c>
      <c r="I166">
        <v>20.75</v>
      </c>
      <c r="J166" s="42" t="s">
        <v>413</v>
      </c>
      <c r="K166" s="36" t="s">
        <v>512</v>
      </c>
    </row>
    <row r="167" spans="1:11">
      <c r="A167" t="s">
        <v>56</v>
      </c>
      <c r="B167" t="s">
        <v>175</v>
      </c>
      <c r="C167" s="30" t="s">
        <v>189</v>
      </c>
      <c r="D167" s="30" t="s">
        <v>189</v>
      </c>
      <c r="E167" s="30" t="s">
        <v>189</v>
      </c>
      <c r="F167" s="30" t="s">
        <v>189</v>
      </c>
      <c r="G167" s="30" t="s">
        <v>189</v>
      </c>
      <c r="H167">
        <v>26.38</v>
      </c>
      <c r="I167">
        <v>26.43</v>
      </c>
      <c r="J167" s="42" t="s">
        <v>413</v>
      </c>
      <c r="K167" s="36" t="s">
        <v>512</v>
      </c>
    </row>
    <row r="168" spans="1:11">
      <c r="A168" t="s">
        <v>57</v>
      </c>
      <c r="B168" t="s">
        <v>175</v>
      </c>
      <c r="C168" s="30" t="s">
        <v>189</v>
      </c>
      <c r="D168" s="30" t="s">
        <v>189</v>
      </c>
      <c r="E168" s="30" t="s">
        <v>189</v>
      </c>
      <c r="F168" s="30" t="s">
        <v>189</v>
      </c>
      <c r="G168" s="30" t="s">
        <v>189</v>
      </c>
      <c r="H168">
        <v>26.38</v>
      </c>
      <c r="I168">
        <v>26.43</v>
      </c>
      <c r="J168" s="42" t="s">
        <v>413</v>
      </c>
      <c r="K168" s="36" t="s">
        <v>512</v>
      </c>
    </row>
    <row r="169" spans="1:11">
      <c r="A169" t="s">
        <v>58</v>
      </c>
      <c r="B169" t="s">
        <v>175</v>
      </c>
      <c r="C169" s="30" t="s">
        <v>189</v>
      </c>
      <c r="D169" s="30" t="s">
        <v>189</v>
      </c>
      <c r="E169" s="30" t="s">
        <v>189</v>
      </c>
      <c r="F169" s="30" t="s">
        <v>189</v>
      </c>
      <c r="G169" s="30" t="s">
        <v>189</v>
      </c>
      <c r="H169">
        <v>0.86</v>
      </c>
      <c r="I169">
        <v>0.91</v>
      </c>
      <c r="J169" s="42" t="s">
        <v>413</v>
      </c>
      <c r="K169" s="36" t="s">
        <v>512</v>
      </c>
    </row>
    <row r="170" spans="1:11">
      <c r="A170" t="s">
        <v>513</v>
      </c>
      <c r="B170" t="s">
        <v>175</v>
      </c>
      <c r="C170" s="30" t="s">
        <v>189</v>
      </c>
      <c r="D170" s="30" t="s">
        <v>189</v>
      </c>
      <c r="E170" s="30" t="s">
        <v>189</v>
      </c>
      <c r="F170" s="30" t="s">
        <v>189</v>
      </c>
      <c r="G170" s="30" t="s">
        <v>189</v>
      </c>
      <c r="H170">
        <v>2.2599999999999998</v>
      </c>
      <c r="I170">
        <v>2.3099999999999996</v>
      </c>
      <c r="J170" s="42" t="s">
        <v>413</v>
      </c>
      <c r="K170" s="37" t="s">
        <v>514</v>
      </c>
    </row>
    <row r="171" spans="1:11">
      <c r="A171" t="s">
        <v>515</v>
      </c>
      <c r="B171" t="s">
        <v>175</v>
      </c>
      <c r="C171" s="30" t="s">
        <v>189</v>
      </c>
      <c r="D171" s="30" t="s">
        <v>189</v>
      </c>
      <c r="E171" s="30" t="s">
        <v>189</v>
      </c>
      <c r="F171" s="30" t="s">
        <v>189</v>
      </c>
      <c r="G171" s="30" t="s">
        <v>189</v>
      </c>
      <c r="H171">
        <v>3.27</v>
      </c>
      <c r="I171">
        <v>3.32</v>
      </c>
      <c r="J171" s="40" t="s">
        <v>456</v>
      </c>
      <c r="K171" s="24" t="s">
        <v>402</v>
      </c>
    </row>
    <row r="172" spans="1:11">
      <c r="A172" t="s">
        <v>516</v>
      </c>
      <c r="B172" t="s">
        <v>175</v>
      </c>
      <c r="C172" s="30" t="s">
        <v>189</v>
      </c>
      <c r="D172" s="30" t="s">
        <v>189</v>
      </c>
      <c r="E172" s="30" t="s">
        <v>189</v>
      </c>
      <c r="F172" s="30" t="s">
        <v>189</v>
      </c>
      <c r="G172" s="30" t="s">
        <v>189</v>
      </c>
      <c r="H172">
        <v>4.2</v>
      </c>
      <c r="I172">
        <v>4.25</v>
      </c>
      <c r="J172" s="40" t="s">
        <v>456</v>
      </c>
      <c r="K172" s="24" t="s">
        <v>402</v>
      </c>
    </row>
    <row r="173" spans="1:11">
      <c r="A173" t="s">
        <v>537</v>
      </c>
      <c r="B173" t="s">
        <v>11</v>
      </c>
      <c r="C173" s="24" t="s">
        <v>189</v>
      </c>
      <c r="D173" s="24" t="s">
        <v>189</v>
      </c>
      <c r="E173" s="24" t="s">
        <v>189</v>
      </c>
      <c r="F173" s="24" t="s">
        <v>189</v>
      </c>
      <c r="G173" s="24" t="s">
        <v>189</v>
      </c>
      <c r="H173">
        <v>0.73899999999999999</v>
      </c>
      <c r="I173">
        <v>0.78900000000000003</v>
      </c>
      <c r="J173" t="s">
        <v>341</v>
      </c>
      <c r="K173" s="24" t="s">
        <v>402</v>
      </c>
    </row>
    <row r="174" spans="1:11" s="26" customFormat="1">
      <c r="A174" t="s">
        <v>210</v>
      </c>
      <c r="B174" t="s">
        <v>35</v>
      </c>
      <c r="C174" t="s">
        <v>159</v>
      </c>
      <c r="D174" t="s">
        <v>160</v>
      </c>
      <c r="E174" t="s">
        <v>192</v>
      </c>
      <c r="F174">
        <v>91</v>
      </c>
      <c r="G174" t="s">
        <v>193</v>
      </c>
      <c r="H174">
        <v>150</v>
      </c>
      <c r="I174" s="25">
        <v>151</v>
      </c>
      <c r="J174" s="25" t="s">
        <v>341</v>
      </c>
      <c r="K174" s="31" t="s">
        <v>402</v>
      </c>
    </row>
    <row r="175" spans="1:11" s="26" customFormat="1">
      <c r="A175" t="s">
        <v>538</v>
      </c>
      <c r="B175" t="s">
        <v>35</v>
      </c>
      <c r="C175" t="s">
        <v>159</v>
      </c>
      <c r="D175" t="s">
        <v>160</v>
      </c>
      <c r="E175" t="s">
        <v>192</v>
      </c>
      <c r="F175">
        <v>91</v>
      </c>
      <c r="G175" t="s">
        <v>193</v>
      </c>
      <c r="H175">
        <v>150</v>
      </c>
      <c r="I175" s="25">
        <v>151</v>
      </c>
      <c r="J175" s="25" t="s">
        <v>341</v>
      </c>
      <c r="K175" s="31" t="s">
        <v>402</v>
      </c>
    </row>
    <row r="176" spans="1:11">
      <c r="A176" t="s">
        <v>539</v>
      </c>
      <c r="B176" t="s">
        <v>35</v>
      </c>
      <c r="C176" t="s">
        <v>159</v>
      </c>
      <c r="D176" t="s">
        <v>160</v>
      </c>
      <c r="E176" t="s">
        <v>192</v>
      </c>
      <c r="F176">
        <v>91</v>
      </c>
      <c r="G176" t="s">
        <v>190</v>
      </c>
      <c r="H176">
        <v>180</v>
      </c>
      <c r="I176" s="25">
        <v>181</v>
      </c>
      <c r="J176" s="25" t="s">
        <v>341</v>
      </c>
      <c r="K176" s="31" t="s">
        <v>402</v>
      </c>
    </row>
    <row r="177" spans="1:11">
      <c r="A177" t="s">
        <v>540</v>
      </c>
      <c r="B177" t="s">
        <v>35</v>
      </c>
      <c r="C177" t="s">
        <v>159</v>
      </c>
      <c r="D177" t="s">
        <v>160</v>
      </c>
      <c r="E177" t="s">
        <v>192</v>
      </c>
      <c r="F177">
        <v>91</v>
      </c>
      <c r="G177" t="s">
        <v>190</v>
      </c>
      <c r="H177">
        <v>180</v>
      </c>
      <c r="I177" s="25">
        <v>181</v>
      </c>
      <c r="J177" s="25" t="s">
        <v>341</v>
      </c>
      <c r="K177" s="31" t="s">
        <v>402</v>
      </c>
    </row>
    <row r="178" spans="1:11">
      <c r="A178" t="s">
        <v>541</v>
      </c>
      <c r="B178" t="s">
        <v>35</v>
      </c>
      <c r="C178" t="s">
        <v>159</v>
      </c>
      <c r="D178" t="s">
        <v>160</v>
      </c>
      <c r="E178" t="s">
        <v>192</v>
      </c>
      <c r="F178">
        <v>91</v>
      </c>
      <c r="G178" t="s">
        <v>190</v>
      </c>
      <c r="H178">
        <v>66</v>
      </c>
      <c r="I178" s="25">
        <v>67</v>
      </c>
      <c r="J178" s="41" t="s">
        <v>339</v>
      </c>
      <c r="K178" s="36" t="s">
        <v>542</v>
      </c>
    </row>
    <row r="179" spans="1:11">
      <c r="A179" t="s">
        <v>543</v>
      </c>
      <c r="B179" t="s">
        <v>35</v>
      </c>
      <c r="C179" t="s">
        <v>159</v>
      </c>
      <c r="D179" t="s">
        <v>160</v>
      </c>
      <c r="E179" t="s">
        <v>192</v>
      </c>
      <c r="F179">
        <v>91</v>
      </c>
      <c r="G179" t="s">
        <v>190</v>
      </c>
      <c r="H179">
        <v>75</v>
      </c>
      <c r="I179" s="25">
        <v>76</v>
      </c>
      <c r="J179" s="25" t="s">
        <v>341</v>
      </c>
      <c r="K179" s="31" t="s">
        <v>402</v>
      </c>
    </row>
    <row r="180" spans="1:11">
      <c r="A180" t="s">
        <v>545</v>
      </c>
      <c r="B180" t="s">
        <v>35</v>
      </c>
      <c r="C180" t="s">
        <v>159</v>
      </c>
      <c r="D180" t="s">
        <v>160</v>
      </c>
      <c r="E180" t="s">
        <v>192</v>
      </c>
      <c r="F180">
        <v>91</v>
      </c>
      <c r="G180" t="s">
        <v>190</v>
      </c>
      <c r="H180">
        <v>36</v>
      </c>
      <c r="I180" s="25">
        <v>37</v>
      </c>
      <c r="J180" t="s">
        <v>341</v>
      </c>
      <c r="K180" s="34" t="s">
        <v>446</v>
      </c>
    </row>
    <row r="181" spans="1:11">
      <c r="A181" t="s">
        <v>546</v>
      </c>
      <c r="B181" t="s">
        <v>35</v>
      </c>
      <c r="C181" t="s">
        <v>159</v>
      </c>
      <c r="D181" t="s">
        <v>160</v>
      </c>
      <c r="E181" t="s">
        <v>192</v>
      </c>
      <c r="F181">
        <v>91</v>
      </c>
      <c r="G181" t="s">
        <v>190</v>
      </c>
      <c r="H181">
        <v>109</v>
      </c>
      <c r="I181" s="25">
        <v>110</v>
      </c>
      <c r="J181" t="s">
        <v>341</v>
      </c>
      <c r="K181" s="34" t="s">
        <v>446</v>
      </c>
    </row>
    <row r="182" spans="1:11">
      <c r="A182" t="s">
        <v>547</v>
      </c>
      <c r="B182" t="s">
        <v>35</v>
      </c>
      <c r="C182" t="s">
        <v>159</v>
      </c>
      <c r="D182" t="s">
        <v>160</v>
      </c>
      <c r="E182" t="s">
        <v>192</v>
      </c>
      <c r="F182">
        <v>91</v>
      </c>
      <c r="G182" t="s">
        <v>190</v>
      </c>
      <c r="H182">
        <v>128</v>
      </c>
      <c r="I182" s="25">
        <v>129</v>
      </c>
      <c r="J182" t="s">
        <v>341</v>
      </c>
      <c r="K182" s="34" t="s">
        <v>446</v>
      </c>
    </row>
    <row r="183" spans="1:11">
      <c r="A183" t="s">
        <v>548</v>
      </c>
      <c r="B183" t="s">
        <v>35</v>
      </c>
      <c r="C183" t="s">
        <v>159</v>
      </c>
      <c r="D183" t="s">
        <v>160</v>
      </c>
      <c r="E183" t="s">
        <v>192</v>
      </c>
      <c r="F183">
        <v>91</v>
      </c>
      <c r="G183" t="s">
        <v>190</v>
      </c>
      <c r="H183">
        <v>43</v>
      </c>
      <c r="I183" s="25">
        <v>44</v>
      </c>
      <c r="J183" t="s">
        <v>341</v>
      </c>
      <c r="K183" s="34" t="s">
        <v>446</v>
      </c>
    </row>
    <row r="184" spans="1:11">
      <c r="A184" t="s">
        <v>549</v>
      </c>
      <c r="B184" t="s">
        <v>35</v>
      </c>
      <c r="C184" t="s">
        <v>159</v>
      </c>
      <c r="D184" t="s">
        <v>160</v>
      </c>
      <c r="E184" t="s">
        <v>192</v>
      </c>
      <c r="F184">
        <v>91</v>
      </c>
      <c r="G184" t="s">
        <v>190</v>
      </c>
      <c r="H184">
        <v>145</v>
      </c>
      <c r="I184" s="25">
        <v>146</v>
      </c>
      <c r="J184" t="s">
        <v>341</v>
      </c>
      <c r="K184" s="34" t="s">
        <v>446</v>
      </c>
    </row>
    <row r="185" spans="1:11">
      <c r="A185" t="s">
        <v>550</v>
      </c>
      <c r="B185" t="s">
        <v>11</v>
      </c>
      <c r="C185" s="24" t="s">
        <v>189</v>
      </c>
      <c r="D185" s="24" t="s">
        <v>189</v>
      </c>
      <c r="E185" s="24" t="s">
        <v>189</v>
      </c>
      <c r="F185" s="24" t="s">
        <v>189</v>
      </c>
      <c r="G185" s="24" t="s">
        <v>189</v>
      </c>
      <c r="H185">
        <v>0.01</v>
      </c>
      <c r="I185" s="25">
        <v>0.11600000000000001</v>
      </c>
      <c r="J185" t="s">
        <v>339</v>
      </c>
      <c r="K185" s="37" t="s">
        <v>551</v>
      </c>
    </row>
    <row r="186" spans="1:11">
      <c r="A186" t="s">
        <v>552</v>
      </c>
      <c r="B186" t="s">
        <v>11</v>
      </c>
      <c r="C186" s="24" t="s">
        <v>189</v>
      </c>
      <c r="D186" s="24" t="s">
        <v>189</v>
      </c>
      <c r="E186" s="24" t="s">
        <v>189</v>
      </c>
      <c r="F186" s="24" t="s">
        <v>189</v>
      </c>
      <c r="G186" s="24" t="s">
        <v>189</v>
      </c>
      <c r="H186">
        <v>0.17299999999999999</v>
      </c>
      <c r="I186" s="25">
        <v>0.5</v>
      </c>
      <c r="J186" t="s">
        <v>341</v>
      </c>
      <c r="K186" s="24" t="s">
        <v>402</v>
      </c>
    </row>
    <row r="187" spans="1:11" s="26" customFormat="1">
      <c r="A187" t="s">
        <v>196</v>
      </c>
      <c r="B187" t="s">
        <v>35</v>
      </c>
      <c r="C187" t="s">
        <v>159</v>
      </c>
      <c r="D187" t="s">
        <v>160</v>
      </c>
      <c r="E187" t="s">
        <v>192</v>
      </c>
      <c r="F187">
        <v>91</v>
      </c>
      <c r="G187" t="s">
        <v>190</v>
      </c>
      <c r="H187">
        <v>30</v>
      </c>
      <c r="I187" s="25">
        <v>36</v>
      </c>
      <c r="J187" t="s">
        <v>341</v>
      </c>
      <c r="K187" s="24" t="s">
        <v>402</v>
      </c>
    </row>
    <row r="188" spans="1:11" s="26" customFormat="1">
      <c r="A188" t="s">
        <v>553</v>
      </c>
      <c r="B188" t="s">
        <v>35</v>
      </c>
      <c r="C188" t="s">
        <v>159</v>
      </c>
      <c r="D188" t="s">
        <v>160</v>
      </c>
      <c r="E188" t="s">
        <v>192</v>
      </c>
      <c r="F188">
        <v>91</v>
      </c>
      <c r="G188" t="s">
        <v>190</v>
      </c>
      <c r="H188">
        <v>30</v>
      </c>
      <c r="I188" s="25">
        <v>36</v>
      </c>
      <c r="J188" t="s">
        <v>341</v>
      </c>
      <c r="K188" s="24" t="s">
        <v>402</v>
      </c>
    </row>
    <row r="189" spans="1:11">
      <c r="A189" t="s">
        <v>554</v>
      </c>
      <c r="B189" t="s">
        <v>11</v>
      </c>
      <c r="C189" s="24" t="s">
        <v>189</v>
      </c>
      <c r="D189" s="24" t="s">
        <v>189</v>
      </c>
      <c r="E189" s="24" t="s">
        <v>189</v>
      </c>
      <c r="F189" s="24" t="s">
        <v>189</v>
      </c>
      <c r="G189" s="24" t="s">
        <v>189</v>
      </c>
      <c r="H189">
        <v>9.6999999999999993</v>
      </c>
      <c r="I189" s="25">
        <v>16.25</v>
      </c>
      <c r="J189" t="s">
        <v>341</v>
      </c>
      <c r="K189" s="24" t="s">
        <v>402</v>
      </c>
    </row>
    <row r="190" spans="1:11">
      <c r="A190" t="s">
        <v>555</v>
      </c>
      <c r="B190" t="s">
        <v>11</v>
      </c>
      <c r="C190" s="24" t="s">
        <v>189</v>
      </c>
      <c r="D190" s="24" t="s">
        <v>189</v>
      </c>
      <c r="E190" s="24" t="s">
        <v>189</v>
      </c>
      <c r="F190" s="24" t="s">
        <v>189</v>
      </c>
      <c r="G190" s="24" t="s">
        <v>189</v>
      </c>
      <c r="H190">
        <v>36.200000000000003</v>
      </c>
      <c r="I190" s="25">
        <v>39.4</v>
      </c>
      <c r="J190" t="s">
        <v>341</v>
      </c>
      <c r="K190" s="24" t="s">
        <v>402</v>
      </c>
    </row>
    <row r="191" spans="1:11">
      <c r="A191" t="s">
        <v>197</v>
      </c>
      <c r="B191" t="s">
        <v>11</v>
      </c>
      <c r="C191" s="24" t="s">
        <v>189</v>
      </c>
      <c r="D191" s="24" t="s">
        <v>189</v>
      </c>
      <c r="E191" s="24" t="s">
        <v>189</v>
      </c>
      <c r="F191" s="24" t="s">
        <v>189</v>
      </c>
      <c r="G191" s="24" t="s">
        <v>189</v>
      </c>
      <c r="H191">
        <v>0.01</v>
      </c>
      <c r="I191" s="25">
        <v>0.12</v>
      </c>
      <c r="J191" s="26" t="s">
        <v>341</v>
      </c>
      <c r="K191" s="34" t="s">
        <v>446</v>
      </c>
    </row>
    <row r="192" spans="1:11">
      <c r="A192" t="s">
        <v>556</v>
      </c>
      <c r="B192" t="s">
        <v>11</v>
      </c>
      <c r="C192" s="24" t="s">
        <v>189</v>
      </c>
      <c r="D192" s="24" t="s">
        <v>189</v>
      </c>
      <c r="E192" s="24" t="s">
        <v>189</v>
      </c>
      <c r="F192" s="24" t="s">
        <v>189</v>
      </c>
      <c r="G192" s="24" t="s">
        <v>189</v>
      </c>
      <c r="H192">
        <v>0.01</v>
      </c>
      <c r="I192" s="25">
        <v>0.12</v>
      </c>
      <c r="J192" s="26" t="s">
        <v>341</v>
      </c>
      <c r="K192" s="34" t="s">
        <v>446</v>
      </c>
    </row>
    <row r="193" spans="1:11">
      <c r="A193" t="s">
        <v>557</v>
      </c>
      <c r="B193" t="s">
        <v>11</v>
      </c>
      <c r="C193" s="24" t="s">
        <v>189</v>
      </c>
      <c r="D193" s="24" t="s">
        <v>189</v>
      </c>
      <c r="E193" s="24" t="s">
        <v>189</v>
      </c>
      <c r="F193" s="24" t="s">
        <v>189</v>
      </c>
      <c r="G193" s="24" t="s">
        <v>189</v>
      </c>
      <c r="H193">
        <v>0.01</v>
      </c>
      <c r="I193" s="25">
        <v>0.12</v>
      </c>
      <c r="J193" s="26" t="s">
        <v>341</v>
      </c>
      <c r="K193" s="34" t="s">
        <v>446</v>
      </c>
    </row>
    <row r="194" spans="1:11">
      <c r="A194" t="s">
        <v>198</v>
      </c>
      <c r="B194" t="s">
        <v>35</v>
      </c>
      <c r="C194" t="s">
        <v>159</v>
      </c>
      <c r="D194" t="s">
        <v>160</v>
      </c>
      <c r="E194" t="s">
        <v>192</v>
      </c>
      <c r="F194">
        <v>91</v>
      </c>
      <c r="G194" t="s">
        <v>190</v>
      </c>
      <c r="H194">
        <v>30</v>
      </c>
      <c r="I194" s="25">
        <v>33.200000000000003</v>
      </c>
      <c r="J194" s="26" t="s">
        <v>341</v>
      </c>
      <c r="K194" s="34" t="s">
        <v>446</v>
      </c>
    </row>
    <row r="195" spans="1:11">
      <c r="A195" t="s">
        <v>558</v>
      </c>
      <c r="B195" t="s">
        <v>35</v>
      </c>
      <c r="C195" t="s">
        <v>159</v>
      </c>
      <c r="D195" t="s">
        <v>160</v>
      </c>
      <c r="E195" t="s">
        <v>192</v>
      </c>
      <c r="F195">
        <v>91</v>
      </c>
      <c r="G195" t="s">
        <v>190</v>
      </c>
      <c r="H195">
        <v>30</v>
      </c>
      <c r="I195" s="25">
        <v>33.200000000000003</v>
      </c>
      <c r="J195" s="26" t="s">
        <v>341</v>
      </c>
      <c r="K195" s="34" t="s">
        <v>446</v>
      </c>
    </row>
    <row r="196" spans="1:11">
      <c r="A196" t="s">
        <v>211</v>
      </c>
      <c r="B196" t="s">
        <v>11</v>
      </c>
      <c r="C196" s="24" t="s">
        <v>189</v>
      </c>
      <c r="D196" s="24" t="s">
        <v>189</v>
      </c>
      <c r="E196" s="24" t="s">
        <v>189</v>
      </c>
      <c r="F196" s="24" t="s">
        <v>189</v>
      </c>
      <c r="G196" s="24" t="s">
        <v>189</v>
      </c>
      <c r="H196">
        <v>3.2</v>
      </c>
      <c r="I196">
        <v>6.7</v>
      </c>
      <c r="J196" t="s">
        <v>407</v>
      </c>
      <c r="K196" s="37" t="s">
        <v>561</v>
      </c>
    </row>
    <row r="197" spans="1:11">
      <c r="A197" t="s">
        <v>559</v>
      </c>
      <c r="B197" t="s">
        <v>11</v>
      </c>
      <c r="C197" s="24" t="s">
        <v>189</v>
      </c>
      <c r="D197" s="24" t="s">
        <v>189</v>
      </c>
      <c r="E197" s="24" t="s">
        <v>189</v>
      </c>
      <c r="F197" s="24" t="s">
        <v>189</v>
      </c>
      <c r="G197" s="24" t="s">
        <v>189</v>
      </c>
      <c r="H197">
        <v>3.2</v>
      </c>
      <c r="I197">
        <v>6.7</v>
      </c>
      <c r="J197" t="s">
        <v>407</v>
      </c>
      <c r="K197" s="37" t="s">
        <v>561</v>
      </c>
    </row>
    <row r="198" spans="1:11">
      <c r="A198" t="s">
        <v>560</v>
      </c>
      <c r="B198" t="s">
        <v>11</v>
      </c>
      <c r="C198" s="24" t="s">
        <v>189</v>
      </c>
      <c r="D198" s="24" t="s">
        <v>189</v>
      </c>
      <c r="E198" s="24" t="s">
        <v>189</v>
      </c>
      <c r="F198" s="24" t="s">
        <v>189</v>
      </c>
      <c r="G198" s="24" t="s">
        <v>189</v>
      </c>
      <c r="H198">
        <v>6.1</v>
      </c>
      <c r="I198">
        <v>9.6</v>
      </c>
      <c r="J198" t="s">
        <v>407</v>
      </c>
      <c r="K198" s="37" t="s">
        <v>561</v>
      </c>
    </row>
    <row r="199" spans="1:11">
      <c r="A199" t="s">
        <v>59</v>
      </c>
      <c r="B199" t="s">
        <v>11</v>
      </c>
      <c r="C199" s="24" t="s">
        <v>189</v>
      </c>
      <c r="D199" s="24" t="s">
        <v>189</v>
      </c>
      <c r="E199" s="24" t="s">
        <v>189</v>
      </c>
      <c r="F199" s="24" t="s">
        <v>189</v>
      </c>
      <c r="G199" s="24" t="s">
        <v>189</v>
      </c>
      <c r="H199">
        <v>9.6</v>
      </c>
      <c r="I199">
        <v>13.1</v>
      </c>
      <c r="J199" t="s">
        <v>407</v>
      </c>
      <c r="K199" s="37" t="s">
        <v>561</v>
      </c>
    </row>
    <row r="200" spans="1:11">
      <c r="A200" t="s">
        <v>212</v>
      </c>
      <c r="B200" t="s">
        <v>35</v>
      </c>
      <c r="C200" t="s">
        <v>159</v>
      </c>
      <c r="D200" t="s">
        <v>160</v>
      </c>
      <c r="E200" t="s">
        <v>192</v>
      </c>
      <c r="F200">
        <v>25</v>
      </c>
      <c r="G200" t="s">
        <v>199</v>
      </c>
      <c r="H200">
        <v>57</v>
      </c>
      <c r="I200">
        <v>60</v>
      </c>
      <c r="J200" t="s">
        <v>341</v>
      </c>
      <c r="K200" s="24" t="s">
        <v>402</v>
      </c>
    </row>
    <row r="201" spans="1:11">
      <c r="A201" t="s">
        <v>213</v>
      </c>
      <c r="B201" t="s">
        <v>11</v>
      </c>
      <c r="C201" s="24" t="s">
        <v>189</v>
      </c>
      <c r="D201" s="24" t="s">
        <v>189</v>
      </c>
      <c r="E201" s="24" t="s">
        <v>189</v>
      </c>
      <c r="F201" s="24" t="s">
        <v>189</v>
      </c>
      <c r="G201" s="24" t="s">
        <v>189</v>
      </c>
      <c r="H201">
        <v>86</v>
      </c>
      <c r="I201">
        <v>89</v>
      </c>
      <c r="J201" t="s">
        <v>417</v>
      </c>
      <c r="K201" s="24" t="s">
        <v>402</v>
      </c>
    </row>
    <row r="202" spans="1:11">
      <c r="A202" t="s">
        <v>214</v>
      </c>
      <c r="B202" t="s">
        <v>11</v>
      </c>
      <c r="C202" s="24" t="s">
        <v>189</v>
      </c>
      <c r="D202" s="24" t="s">
        <v>189</v>
      </c>
      <c r="E202" s="24" t="s">
        <v>189</v>
      </c>
      <c r="F202" s="24" t="s">
        <v>189</v>
      </c>
      <c r="G202" s="24" t="s">
        <v>189</v>
      </c>
      <c r="H202">
        <v>23.4</v>
      </c>
      <c r="I202">
        <v>27.5</v>
      </c>
      <c r="J202" t="s">
        <v>341</v>
      </c>
      <c r="K202" s="24" t="s">
        <v>402</v>
      </c>
    </row>
    <row r="203" spans="1:11">
      <c r="A203" t="s">
        <v>215</v>
      </c>
      <c r="B203" t="s">
        <v>35</v>
      </c>
      <c r="C203" t="s">
        <v>159</v>
      </c>
      <c r="D203" t="s">
        <v>160</v>
      </c>
      <c r="E203" t="s">
        <v>192</v>
      </c>
      <c r="F203">
        <v>91</v>
      </c>
      <c r="G203" t="s">
        <v>190</v>
      </c>
      <c r="H203">
        <v>40</v>
      </c>
      <c r="I203">
        <v>43</v>
      </c>
      <c r="J203" t="s">
        <v>341</v>
      </c>
      <c r="K203" s="24" t="s">
        <v>402</v>
      </c>
    </row>
    <row r="204" spans="1:11">
      <c r="A204" t="s">
        <v>60</v>
      </c>
      <c r="B204" t="s">
        <v>35</v>
      </c>
      <c r="C204" t="s">
        <v>159</v>
      </c>
      <c r="D204" t="s">
        <v>160</v>
      </c>
      <c r="E204" t="s">
        <v>192</v>
      </c>
      <c r="F204">
        <v>91</v>
      </c>
      <c r="G204" t="s">
        <v>190</v>
      </c>
      <c r="H204">
        <v>40</v>
      </c>
      <c r="I204">
        <v>43</v>
      </c>
      <c r="J204" t="s">
        <v>341</v>
      </c>
      <c r="K204" s="24" t="s">
        <v>402</v>
      </c>
    </row>
    <row r="205" spans="1:11">
      <c r="A205" t="s">
        <v>562</v>
      </c>
      <c r="B205" t="s">
        <v>35</v>
      </c>
      <c r="C205" t="s">
        <v>159</v>
      </c>
      <c r="D205" t="s">
        <v>160</v>
      </c>
      <c r="E205" t="s">
        <v>192</v>
      </c>
      <c r="F205">
        <v>91</v>
      </c>
      <c r="G205" t="s">
        <v>190</v>
      </c>
      <c r="H205">
        <v>40</v>
      </c>
      <c r="I205">
        <v>43</v>
      </c>
      <c r="J205" t="s">
        <v>341</v>
      </c>
      <c r="K205" s="24" t="s">
        <v>402</v>
      </c>
    </row>
    <row r="206" spans="1:11">
      <c r="A206" t="s">
        <v>61</v>
      </c>
      <c r="B206" t="s">
        <v>35</v>
      </c>
      <c r="C206" t="s">
        <v>159</v>
      </c>
      <c r="D206" t="s">
        <v>160</v>
      </c>
      <c r="E206" t="s">
        <v>192</v>
      </c>
      <c r="F206">
        <v>91</v>
      </c>
      <c r="G206" t="s">
        <v>190</v>
      </c>
      <c r="H206">
        <v>40</v>
      </c>
      <c r="I206">
        <v>43</v>
      </c>
      <c r="J206" t="s">
        <v>341</v>
      </c>
      <c r="K206" s="24" t="s">
        <v>402</v>
      </c>
    </row>
    <row r="207" spans="1:11">
      <c r="A207" t="s">
        <v>563</v>
      </c>
      <c r="B207" t="s">
        <v>35</v>
      </c>
      <c r="C207" t="s">
        <v>159</v>
      </c>
      <c r="D207" t="s">
        <v>160</v>
      </c>
      <c r="E207" t="s">
        <v>192</v>
      </c>
      <c r="F207">
        <v>91</v>
      </c>
      <c r="G207" t="s">
        <v>190</v>
      </c>
      <c r="H207">
        <v>64.8</v>
      </c>
      <c r="I207">
        <f>H207+3.2</f>
        <v>68</v>
      </c>
      <c r="J207" t="s">
        <v>341</v>
      </c>
      <c r="K207" s="24" t="s">
        <v>402</v>
      </c>
    </row>
    <row r="208" spans="1:11">
      <c r="A208" t="s">
        <v>564</v>
      </c>
      <c r="B208" t="s">
        <v>35</v>
      </c>
      <c r="C208" t="s">
        <v>159</v>
      </c>
      <c r="D208" t="s">
        <v>160</v>
      </c>
      <c r="E208" t="s">
        <v>192</v>
      </c>
      <c r="F208">
        <v>91</v>
      </c>
      <c r="G208" t="s">
        <v>190</v>
      </c>
      <c r="H208">
        <v>50</v>
      </c>
      <c r="I208">
        <f t="shared" ref="I208:I213" si="1">H208+3.2</f>
        <v>53.2</v>
      </c>
      <c r="J208" t="s">
        <v>407</v>
      </c>
      <c r="K208" s="39" t="s">
        <v>565</v>
      </c>
    </row>
    <row r="209" spans="1:11">
      <c r="A209" t="s">
        <v>62</v>
      </c>
      <c r="B209" t="s">
        <v>35</v>
      </c>
      <c r="C209" t="s">
        <v>159</v>
      </c>
      <c r="D209" t="s">
        <v>160</v>
      </c>
      <c r="E209" t="s">
        <v>192</v>
      </c>
      <c r="F209">
        <v>91</v>
      </c>
      <c r="G209" t="s">
        <v>190</v>
      </c>
      <c r="H209">
        <v>62.4</v>
      </c>
      <c r="I209">
        <f t="shared" si="1"/>
        <v>65.599999999999994</v>
      </c>
      <c r="J209" t="s">
        <v>407</v>
      </c>
      <c r="K209" s="36" t="s">
        <v>565</v>
      </c>
    </row>
    <row r="210" spans="1:11">
      <c r="A210" t="s">
        <v>566</v>
      </c>
      <c r="B210" t="s">
        <v>35</v>
      </c>
      <c r="C210" t="s">
        <v>159</v>
      </c>
      <c r="D210" t="s">
        <v>160</v>
      </c>
      <c r="E210" t="s">
        <v>192</v>
      </c>
      <c r="F210">
        <v>91</v>
      </c>
      <c r="G210" t="s">
        <v>190</v>
      </c>
      <c r="H210">
        <v>62.4</v>
      </c>
      <c r="I210">
        <f t="shared" si="1"/>
        <v>65.599999999999994</v>
      </c>
      <c r="J210" t="s">
        <v>341</v>
      </c>
      <c r="K210" s="24" t="s">
        <v>402</v>
      </c>
    </row>
    <row r="211" spans="1:11">
      <c r="A211" t="s">
        <v>567</v>
      </c>
      <c r="B211" t="s">
        <v>35</v>
      </c>
      <c r="C211" t="s">
        <v>159</v>
      </c>
      <c r="D211" t="s">
        <v>160</v>
      </c>
      <c r="E211" t="s">
        <v>192</v>
      </c>
      <c r="F211">
        <v>91</v>
      </c>
      <c r="G211" t="s">
        <v>190</v>
      </c>
      <c r="H211">
        <v>74.8</v>
      </c>
      <c r="I211">
        <f t="shared" si="1"/>
        <v>78</v>
      </c>
      <c r="J211" t="s">
        <v>341</v>
      </c>
      <c r="K211" s="24" t="s">
        <v>402</v>
      </c>
    </row>
    <row r="212" spans="1:11">
      <c r="A212" t="s">
        <v>568</v>
      </c>
      <c r="B212" t="s">
        <v>35</v>
      </c>
      <c r="C212" t="s">
        <v>159</v>
      </c>
      <c r="D212" t="s">
        <v>160</v>
      </c>
      <c r="E212" t="s">
        <v>192</v>
      </c>
      <c r="F212">
        <v>91</v>
      </c>
      <c r="G212" t="s">
        <v>190</v>
      </c>
      <c r="H212">
        <v>35</v>
      </c>
      <c r="I212">
        <f t="shared" si="1"/>
        <v>38.200000000000003</v>
      </c>
      <c r="J212" t="s">
        <v>341</v>
      </c>
      <c r="K212" s="24" t="s">
        <v>402</v>
      </c>
    </row>
    <row r="213" spans="1:11">
      <c r="A213" t="s">
        <v>216</v>
      </c>
      <c r="B213" t="s">
        <v>35</v>
      </c>
      <c r="C213" t="s">
        <v>159</v>
      </c>
      <c r="D213" t="s">
        <v>160</v>
      </c>
      <c r="E213" t="s">
        <v>192</v>
      </c>
      <c r="F213">
        <v>91</v>
      </c>
      <c r="G213" t="s">
        <v>190</v>
      </c>
      <c r="H213">
        <v>42</v>
      </c>
      <c r="I213">
        <f t="shared" si="1"/>
        <v>45.2</v>
      </c>
      <c r="J213" t="s">
        <v>400</v>
      </c>
      <c r="K213" t="s">
        <v>401</v>
      </c>
    </row>
    <row r="214" spans="1:11">
      <c r="A214" t="s">
        <v>569</v>
      </c>
      <c r="B214" t="s">
        <v>35</v>
      </c>
      <c r="C214" t="s">
        <v>159</v>
      </c>
      <c r="D214" t="s">
        <v>160</v>
      </c>
      <c r="E214" t="s">
        <v>192</v>
      </c>
      <c r="F214">
        <v>91</v>
      </c>
      <c r="G214" t="s">
        <v>190</v>
      </c>
      <c r="H214">
        <v>6</v>
      </c>
      <c r="I214">
        <v>8.5</v>
      </c>
      <c r="J214" t="s">
        <v>339</v>
      </c>
      <c r="K214" s="37" t="s">
        <v>571</v>
      </c>
    </row>
    <row r="215" spans="1:11">
      <c r="A215" t="s">
        <v>219</v>
      </c>
      <c r="B215" t="s">
        <v>35</v>
      </c>
      <c r="C215" t="s">
        <v>159</v>
      </c>
      <c r="D215" t="s">
        <v>160</v>
      </c>
      <c r="E215" t="s">
        <v>192</v>
      </c>
      <c r="F215">
        <v>91</v>
      </c>
      <c r="G215" t="s">
        <v>190</v>
      </c>
      <c r="H215">
        <v>7</v>
      </c>
      <c r="I215">
        <v>7.05</v>
      </c>
      <c r="J215" t="s">
        <v>400</v>
      </c>
      <c r="K215" t="s">
        <v>401</v>
      </c>
    </row>
    <row r="216" spans="1:11">
      <c r="A216" t="s">
        <v>572</v>
      </c>
      <c r="B216" t="s">
        <v>35</v>
      </c>
      <c r="C216" t="s">
        <v>159</v>
      </c>
      <c r="D216" t="s">
        <v>160</v>
      </c>
      <c r="E216" t="s">
        <v>192</v>
      </c>
      <c r="F216">
        <v>91</v>
      </c>
      <c r="G216" t="s">
        <v>190</v>
      </c>
      <c r="H216">
        <v>7</v>
      </c>
      <c r="I216">
        <v>7.05</v>
      </c>
      <c r="J216" t="s">
        <v>500</v>
      </c>
      <c r="K216" s="24" t="s">
        <v>402</v>
      </c>
    </row>
    <row r="217" spans="1:11">
      <c r="A217" t="s">
        <v>218</v>
      </c>
      <c r="B217" t="s">
        <v>35</v>
      </c>
      <c r="C217" t="s">
        <v>159</v>
      </c>
      <c r="D217" t="s">
        <v>160</v>
      </c>
      <c r="E217" t="s">
        <v>192</v>
      </c>
      <c r="F217">
        <v>91</v>
      </c>
      <c r="G217" t="s">
        <v>190</v>
      </c>
      <c r="H217">
        <v>7</v>
      </c>
      <c r="I217">
        <v>7.05</v>
      </c>
      <c r="J217" t="s">
        <v>500</v>
      </c>
      <c r="K217" s="24" t="s">
        <v>402</v>
      </c>
    </row>
    <row r="218" spans="1:11">
      <c r="A218" t="s">
        <v>573</v>
      </c>
      <c r="B218" t="s">
        <v>11</v>
      </c>
      <c r="C218" s="24" t="s">
        <v>189</v>
      </c>
      <c r="D218" s="24" t="s">
        <v>189</v>
      </c>
      <c r="E218" s="24" t="s">
        <v>189</v>
      </c>
      <c r="F218" s="24" t="s">
        <v>189</v>
      </c>
      <c r="G218" s="24" t="s">
        <v>189</v>
      </c>
      <c r="H218">
        <v>7</v>
      </c>
      <c r="I218">
        <v>7.05</v>
      </c>
      <c r="J218" t="s">
        <v>500</v>
      </c>
      <c r="K218" s="24" t="s">
        <v>402</v>
      </c>
    </row>
    <row r="219" spans="1:11">
      <c r="A219" t="s">
        <v>220</v>
      </c>
      <c r="B219" t="s">
        <v>35</v>
      </c>
      <c r="C219" t="s">
        <v>159</v>
      </c>
      <c r="D219" t="s">
        <v>160</v>
      </c>
      <c r="E219" t="s">
        <v>192</v>
      </c>
      <c r="F219">
        <v>91</v>
      </c>
      <c r="G219" t="s">
        <v>190</v>
      </c>
      <c r="H219">
        <v>7</v>
      </c>
      <c r="I219">
        <v>7.05</v>
      </c>
      <c r="J219" t="s">
        <v>500</v>
      </c>
      <c r="K219" s="24" t="s">
        <v>402</v>
      </c>
    </row>
    <row r="220" spans="1:11">
      <c r="A220" t="s">
        <v>574</v>
      </c>
      <c r="B220" t="s">
        <v>35</v>
      </c>
      <c r="C220" t="s">
        <v>159</v>
      </c>
      <c r="D220" t="s">
        <v>160</v>
      </c>
      <c r="E220" t="s">
        <v>192</v>
      </c>
      <c r="F220">
        <v>91</v>
      </c>
      <c r="G220" t="s">
        <v>190</v>
      </c>
      <c r="H220">
        <v>32.5</v>
      </c>
      <c r="I220">
        <v>33.5</v>
      </c>
      <c r="J220" t="s">
        <v>500</v>
      </c>
      <c r="K220" s="24" t="s">
        <v>402</v>
      </c>
    </row>
    <row r="221" spans="1:11">
      <c r="A221" t="s">
        <v>221</v>
      </c>
      <c r="B221" t="s">
        <v>35</v>
      </c>
      <c r="C221" t="s">
        <v>159</v>
      </c>
      <c r="D221" t="s">
        <v>160</v>
      </c>
      <c r="E221" t="s">
        <v>192</v>
      </c>
      <c r="F221">
        <v>91</v>
      </c>
      <c r="G221" t="s">
        <v>190</v>
      </c>
      <c r="H221">
        <v>4</v>
      </c>
      <c r="I221">
        <v>4.05</v>
      </c>
      <c r="J221" t="s">
        <v>407</v>
      </c>
      <c r="K221" s="37" t="s">
        <v>575</v>
      </c>
    </row>
    <row r="222" spans="1:11">
      <c r="A222" t="s">
        <v>63</v>
      </c>
      <c r="B222" t="s">
        <v>35</v>
      </c>
      <c r="C222" t="s">
        <v>159</v>
      </c>
      <c r="D222" t="s">
        <v>160</v>
      </c>
      <c r="E222" t="s">
        <v>192</v>
      </c>
      <c r="F222">
        <v>91</v>
      </c>
      <c r="G222" t="s">
        <v>190</v>
      </c>
      <c r="H222">
        <v>4</v>
      </c>
      <c r="I222">
        <v>4.05</v>
      </c>
      <c r="J222" t="s">
        <v>407</v>
      </c>
      <c r="K222" s="36" t="s">
        <v>576</v>
      </c>
    </row>
    <row r="223" spans="1:11">
      <c r="A223" t="s">
        <v>64</v>
      </c>
      <c r="B223" t="s">
        <v>35</v>
      </c>
      <c r="C223" t="s">
        <v>159</v>
      </c>
      <c r="D223" t="s">
        <v>160</v>
      </c>
      <c r="E223" t="s">
        <v>192</v>
      </c>
      <c r="F223">
        <v>91</v>
      </c>
      <c r="G223" t="s">
        <v>190</v>
      </c>
      <c r="H223">
        <v>4</v>
      </c>
      <c r="I223">
        <v>4.05</v>
      </c>
      <c r="J223" t="s">
        <v>407</v>
      </c>
      <c r="K223" s="36" t="s">
        <v>575</v>
      </c>
    </row>
    <row r="224" spans="1:11">
      <c r="A224" t="s">
        <v>65</v>
      </c>
      <c r="B224" t="s">
        <v>35</v>
      </c>
      <c r="C224" t="s">
        <v>159</v>
      </c>
      <c r="D224" t="s">
        <v>160</v>
      </c>
      <c r="E224" t="s">
        <v>192</v>
      </c>
      <c r="F224">
        <v>91</v>
      </c>
      <c r="G224" t="s">
        <v>190</v>
      </c>
      <c r="H224">
        <v>4</v>
      </c>
      <c r="I224">
        <v>4.05</v>
      </c>
      <c r="J224" t="s">
        <v>407</v>
      </c>
      <c r="K224" s="37" t="s">
        <v>575</v>
      </c>
    </row>
    <row r="225" spans="1:11">
      <c r="A225" t="s">
        <v>577</v>
      </c>
      <c r="B225" t="s">
        <v>35</v>
      </c>
      <c r="C225" t="s">
        <v>159</v>
      </c>
      <c r="D225" t="s">
        <v>160</v>
      </c>
      <c r="E225" t="s">
        <v>192</v>
      </c>
      <c r="F225">
        <v>91</v>
      </c>
      <c r="G225" t="s">
        <v>190</v>
      </c>
      <c r="H225">
        <v>22</v>
      </c>
      <c r="I225">
        <v>22.5</v>
      </c>
      <c r="J225" t="s">
        <v>456</v>
      </c>
      <c r="K225" s="24" t="s">
        <v>402</v>
      </c>
    </row>
    <row r="226" spans="1:11">
      <c r="A226" t="s">
        <v>578</v>
      </c>
      <c r="B226" t="s">
        <v>35</v>
      </c>
      <c r="C226" t="s">
        <v>159</v>
      </c>
      <c r="D226" t="s">
        <v>160</v>
      </c>
      <c r="E226" t="s">
        <v>192</v>
      </c>
      <c r="F226">
        <v>91</v>
      </c>
      <c r="G226" t="s">
        <v>190</v>
      </c>
      <c r="H226">
        <v>9.5</v>
      </c>
      <c r="I226">
        <v>9.5500000000000007</v>
      </c>
      <c r="J226" t="s">
        <v>456</v>
      </c>
      <c r="K226" s="24" t="s">
        <v>402</v>
      </c>
    </row>
    <row r="227" spans="1:11">
      <c r="A227" t="s">
        <v>222</v>
      </c>
      <c r="B227" t="s">
        <v>35</v>
      </c>
      <c r="C227" t="s">
        <v>159</v>
      </c>
      <c r="D227" t="s">
        <v>160</v>
      </c>
      <c r="E227" t="s">
        <v>192</v>
      </c>
      <c r="F227">
        <v>91</v>
      </c>
      <c r="G227" t="s">
        <v>190</v>
      </c>
      <c r="H227">
        <v>22</v>
      </c>
      <c r="I227">
        <v>22.05</v>
      </c>
      <c r="J227" t="s">
        <v>407</v>
      </c>
      <c r="K227" s="37" t="s">
        <v>579</v>
      </c>
    </row>
    <row r="228" spans="1:11">
      <c r="A228" t="s">
        <v>217</v>
      </c>
      <c r="B228" t="s">
        <v>35</v>
      </c>
      <c r="C228" t="s">
        <v>159</v>
      </c>
      <c r="D228" t="s">
        <v>160</v>
      </c>
      <c r="E228" t="s">
        <v>192</v>
      </c>
      <c r="F228">
        <v>91</v>
      </c>
      <c r="G228" t="s">
        <v>190</v>
      </c>
      <c r="H228">
        <v>26.5</v>
      </c>
      <c r="I228">
        <v>26.55</v>
      </c>
      <c r="J228" t="s">
        <v>456</v>
      </c>
      <c r="K228" s="24" t="s">
        <v>402</v>
      </c>
    </row>
    <row r="229" spans="1:11">
      <c r="A229" t="s">
        <v>580</v>
      </c>
      <c r="B229" t="s">
        <v>11</v>
      </c>
      <c r="C229" s="24" t="s">
        <v>189</v>
      </c>
      <c r="D229" s="24" t="s">
        <v>189</v>
      </c>
      <c r="E229" s="24" t="s">
        <v>189</v>
      </c>
      <c r="F229" s="24" t="s">
        <v>189</v>
      </c>
      <c r="G229" s="24" t="s">
        <v>189</v>
      </c>
      <c r="H229">
        <v>0.01</v>
      </c>
      <c r="I229">
        <v>0.156</v>
      </c>
      <c r="J229" t="s">
        <v>456</v>
      </c>
      <c r="K229" s="24" t="s">
        <v>402</v>
      </c>
    </row>
    <row r="230" spans="1:11">
      <c r="A230" t="s">
        <v>581</v>
      </c>
      <c r="B230" t="s">
        <v>11</v>
      </c>
      <c r="C230" s="24" t="s">
        <v>189</v>
      </c>
      <c r="D230" s="24" t="s">
        <v>189</v>
      </c>
      <c r="E230" s="24" t="s">
        <v>189</v>
      </c>
      <c r="F230" s="24" t="s">
        <v>189</v>
      </c>
      <c r="G230" s="24" t="s">
        <v>189</v>
      </c>
      <c r="H230">
        <v>0.01</v>
      </c>
      <c r="I230">
        <v>0.156</v>
      </c>
      <c r="J230" t="s">
        <v>456</v>
      </c>
      <c r="K230" s="24" t="s">
        <v>402</v>
      </c>
    </row>
    <row r="231" spans="1:11">
      <c r="A231" t="s">
        <v>582</v>
      </c>
      <c r="B231" t="s">
        <v>11</v>
      </c>
      <c r="C231" s="24" t="s">
        <v>189</v>
      </c>
      <c r="D231" s="24" t="s">
        <v>189</v>
      </c>
      <c r="E231" s="24" t="s">
        <v>189</v>
      </c>
      <c r="F231" s="24" t="s">
        <v>189</v>
      </c>
      <c r="G231" s="24" t="s">
        <v>189</v>
      </c>
      <c r="H231">
        <v>0.01</v>
      </c>
      <c r="I231">
        <v>0.156</v>
      </c>
      <c r="J231" t="s">
        <v>456</v>
      </c>
      <c r="K231" s="24" t="s">
        <v>402</v>
      </c>
    </row>
    <row r="232" spans="1:11">
      <c r="A232" t="s">
        <v>223</v>
      </c>
      <c r="B232" t="s">
        <v>35</v>
      </c>
      <c r="C232" t="s">
        <v>159</v>
      </c>
      <c r="D232" t="s">
        <v>160</v>
      </c>
      <c r="E232" t="s">
        <v>192</v>
      </c>
      <c r="F232">
        <v>91</v>
      </c>
      <c r="G232" t="s">
        <v>190</v>
      </c>
      <c r="H232">
        <v>20</v>
      </c>
      <c r="I232">
        <v>23.2</v>
      </c>
      <c r="J232" t="s">
        <v>456</v>
      </c>
      <c r="K232" s="24" t="s">
        <v>402</v>
      </c>
    </row>
    <row r="233" spans="1:11">
      <c r="A233" t="s">
        <v>224</v>
      </c>
      <c r="B233" t="s">
        <v>11</v>
      </c>
      <c r="C233" s="24" t="s">
        <v>189</v>
      </c>
      <c r="D233" s="24" t="s">
        <v>189</v>
      </c>
      <c r="E233" s="24" t="s">
        <v>189</v>
      </c>
      <c r="F233" s="24" t="s">
        <v>189</v>
      </c>
      <c r="G233" s="24" t="s">
        <v>189</v>
      </c>
      <c r="H233">
        <v>0.66</v>
      </c>
      <c r="I233">
        <v>1.23</v>
      </c>
      <c r="J233" t="s">
        <v>341</v>
      </c>
      <c r="K233" s="24" t="s">
        <v>402</v>
      </c>
    </row>
    <row r="234" spans="1:11">
      <c r="A234" t="s">
        <v>225</v>
      </c>
      <c r="B234" t="s">
        <v>35</v>
      </c>
      <c r="C234" t="s">
        <v>159</v>
      </c>
      <c r="D234" t="s">
        <v>160</v>
      </c>
      <c r="E234" t="s">
        <v>192</v>
      </c>
      <c r="F234">
        <v>91</v>
      </c>
      <c r="G234" t="s">
        <v>190</v>
      </c>
      <c r="H234">
        <v>20</v>
      </c>
      <c r="I234">
        <v>23.2</v>
      </c>
      <c r="J234" t="s">
        <v>341</v>
      </c>
      <c r="K234" s="24" t="s">
        <v>402</v>
      </c>
    </row>
    <row r="235" spans="1:11">
      <c r="A235" t="s">
        <v>591</v>
      </c>
      <c r="B235" t="s">
        <v>35</v>
      </c>
      <c r="C235" t="s">
        <v>159</v>
      </c>
      <c r="D235" t="s">
        <v>160</v>
      </c>
      <c r="E235" t="s">
        <v>192</v>
      </c>
      <c r="F235">
        <v>91</v>
      </c>
      <c r="G235" t="s">
        <v>190</v>
      </c>
      <c r="H235">
        <v>20</v>
      </c>
      <c r="I235">
        <v>23.2</v>
      </c>
      <c r="J235" t="s">
        <v>341</v>
      </c>
      <c r="K235" s="24" t="s">
        <v>402</v>
      </c>
    </row>
    <row r="236" spans="1:11">
      <c r="A236" t="s">
        <v>226</v>
      </c>
      <c r="B236" t="s">
        <v>35</v>
      </c>
      <c r="C236" t="s">
        <v>159</v>
      </c>
      <c r="D236" t="s">
        <v>160</v>
      </c>
      <c r="E236" t="s">
        <v>192</v>
      </c>
      <c r="F236">
        <v>91</v>
      </c>
      <c r="G236" t="s">
        <v>190</v>
      </c>
      <c r="H236">
        <v>20</v>
      </c>
      <c r="I236">
        <v>23.2</v>
      </c>
      <c r="J236" t="s">
        <v>341</v>
      </c>
      <c r="K236" s="24" t="s">
        <v>402</v>
      </c>
    </row>
    <row r="237" spans="1:11">
      <c r="A237" t="s">
        <v>227</v>
      </c>
      <c r="B237" t="s">
        <v>35</v>
      </c>
      <c r="C237" t="s">
        <v>159</v>
      </c>
      <c r="D237" t="s">
        <v>160</v>
      </c>
      <c r="E237" t="s">
        <v>192</v>
      </c>
      <c r="F237">
        <v>91</v>
      </c>
      <c r="G237" t="s">
        <v>190</v>
      </c>
      <c r="H237">
        <v>32</v>
      </c>
      <c r="I237">
        <v>35</v>
      </c>
      <c r="J237" s="26" t="s">
        <v>394</v>
      </c>
      <c r="K237" s="34" t="s">
        <v>377</v>
      </c>
    </row>
    <row r="238" spans="1:11">
      <c r="A238" t="s">
        <v>228</v>
      </c>
      <c r="B238" t="s">
        <v>11</v>
      </c>
      <c r="C238" s="24" t="s">
        <v>189</v>
      </c>
      <c r="D238" s="24" t="s">
        <v>189</v>
      </c>
      <c r="E238" s="24" t="s">
        <v>189</v>
      </c>
      <c r="F238" s="24" t="s">
        <v>189</v>
      </c>
      <c r="G238" s="24" t="s">
        <v>189</v>
      </c>
      <c r="H238">
        <v>0.01</v>
      </c>
      <c r="I238">
        <v>0.17499999999999999</v>
      </c>
      <c r="J238" t="s">
        <v>407</v>
      </c>
      <c r="K238" s="37" t="s">
        <v>584</v>
      </c>
    </row>
    <row r="239" spans="1:11">
      <c r="A239" t="s">
        <v>229</v>
      </c>
      <c r="B239" t="s">
        <v>11</v>
      </c>
      <c r="C239" s="24" t="s">
        <v>189</v>
      </c>
      <c r="D239" s="24" t="s">
        <v>189</v>
      </c>
      <c r="E239" s="24" t="s">
        <v>189</v>
      </c>
      <c r="F239" s="24" t="s">
        <v>189</v>
      </c>
      <c r="G239" s="24" t="s">
        <v>189</v>
      </c>
      <c r="H239">
        <v>0.01</v>
      </c>
      <c r="I239">
        <v>0.17499999999999999</v>
      </c>
      <c r="J239" t="s">
        <v>417</v>
      </c>
      <c r="K239" s="24" t="s">
        <v>402</v>
      </c>
    </row>
    <row r="240" spans="1:11">
      <c r="A240" t="s">
        <v>66</v>
      </c>
      <c r="B240" t="s">
        <v>11</v>
      </c>
      <c r="C240" s="24" t="s">
        <v>189</v>
      </c>
      <c r="D240" s="24" t="s">
        <v>189</v>
      </c>
      <c r="E240" s="24" t="s">
        <v>189</v>
      </c>
      <c r="F240" s="24" t="s">
        <v>189</v>
      </c>
      <c r="G240" s="24" t="s">
        <v>189</v>
      </c>
      <c r="H240">
        <v>0.01</v>
      </c>
      <c r="I240">
        <v>0.17499999999999999</v>
      </c>
      <c r="J240" t="s">
        <v>417</v>
      </c>
      <c r="K240" s="24" t="s">
        <v>402</v>
      </c>
    </row>
    <row r="241" spans="1:11">
      <c r="A241" t="s">
        <v>67</v>
      </c>
      <c r="B241" t="s">
        <v>11</v>
      </c>
      <c r="C241" s="24" t="s">
        <v>189</v>
      </c>
      <c r="D241" s="24" t="s">
        <v>189</v>
      </c>
      <c r="E241" s="24" t="s">
        <v>189</v>
      </c>
      <c r="F241" s="24" t="s">
        <v>189</v>
      </c>
      <c r="G241" s="24" t="s">
        <v>189</v>
      </c>
      <c r="H241">
        <v>0.01</v>
      </c>
      <c r="I241">
        <v>0.17499999999999999</v>
      </c>
      <c r="J241" t="s">
        <v>417</v>
      </c>
      <c r="K241" s="24" t="s">
        <v>402</v>
      </c>
    </row>
    <row r="242" spans="1:11">
      <c r="A242" t="s">
        <v>585</v>
      </c>
      <c r="B242" t="s">
        <v>35</v>
      </c>
      <c r="C242" t="s">
        <v>159</v>
      </c>
      <c r="D242" t="s">
        <v>160</v>
      </c>
      <c r="E242" t="s">
        <v>192</v>
      </c>
      <c r="F242">
        <v>91</v>
      </c>
      <c r="G242" t="s">
        <v>190</v>
      </c>
      <c r="H242">
        <v>30</v>
      </c>
      <c r="I242">
        <v>33.200000000000003</v>
      </c>
      <c r="J242" t="s">
        <v>417</v>
      </c>
      <c r="K242" s="24" t="s">
        <v>402</v>
      </c>
    </row>
    <row r="243" spans="1:11">
      <c r="A243" t="s">
        <v>586</v>
      </c>
      <c r="B243" t="s">
        <v>35</v>
      </c>
      <c r="C243" t="s">
        <v>159</v>
      </c>
      <c r="D243" t="s">
        <v>160</v>
      </c>
      <c r="E243" t="s">
        <v>192</v>
      </c>
      <c r="F243">
        <v>91</v>
      </c>
      <c r="G243" t="s">
        <v>190</v>
      </c>
      <c r="H243">
        <v>30</v>
      </c>
      <c r="I243">
        <v>33.200000000000003</v>
      </c>
      <c r="J243" t="s">
        <v>417</v>
      </c>
      <c r="K243" s="24" t="s">
        <v>402</v>
      </c>
    </row>
    <row r="244" spans="1:11">
      <c r="A244" t="s">
        <v>587</v>
      </c>
      <c r="B244" t="s">
        <v>35</v>
      </c>
      <c r="C244" t="s">
        <v>159</v>
      </c>
      <c r="D244" t="s">
        <v>160</v>
      </c>
      <c r="E244" t="s">
        <v>192</v>
      </c>
      <c r="F244">
        <v>91</v>
      </c>
      <c r="G244" t="s">
        <v>190</v>
      </c>
      <c r="H244">
        <v>30</v>
      </c>
      <c r="I244">
        <v>33.200000000000003</v>
      </c>
      <c r="J244" t="s">
        <v>417</v>
      </c>
      <c r="K244" s="24" t="s">
        <v>402</v>
      </c>
    </row>
    <row r="245" spans="1:11">
      <c r="A245" t="s">
        <v>590</v>
      </c>
      <c r="B245" t="s">
        <v>35</v>
      </c>
      <c r="C245" t="s">
        <v>159</v>
      </c>
      <c r="D245" t="s">
        <v>160</v>
      </c>
      <c r="E245" t="s">
        <v>192</v>
      </c>
      <c r="F245">
        <v>91</v>
      </c>
      <c r="G245" t="s">
        <v>190</v>
      </c>
      <c r="H245">
        <v>108</v>
      </c>
      <c r="I245">
        <v>550</v>
      </c>
      <c r="J245" t="s">
        <v>417</v>
      </c>
      <c r="K245" s="24" t="s">
        <v>402</v>
      </c>
    </row>
    <row r="246" spans="1:11">
      <c r="A246" t="s">
        <v>230</v>
      </c>
      <c r="B246" t="s">
        <v>35</v>
      </c>
      <c r="C246" t="s">
        <v>159</v>
      </c>
      <c r="D246" t="s">
        <v>160</v>
      </c>
      <c r="E246" t="s">
        <v>192</v>
      </c>
      <c r="F246">
        <v>91</v>
      </c>
      <c r="G246" t="s">
        <v>190</v>
      </c>
      <c r="H246">
        <v>9.6</v>
      </c>
      <c r="I246">
        <f>H246+0.7</f>
        <v>10.299999999999999</v>
      </c>
      <c r="J246" t="s">
        <v>341</v>
      </c>
      <c r="K246" s="24" t="s">
        <v>402</v>
      </c>
    </row>
    <row r="247" spans="1:11">
      <c r="A247" t="s">
        <v>231</v>
      </c>
      <c r="B247" t="s">
        <v>35</v>
      </c>
      <c r="C247" t="s">
        <v>159</v>
      </c>
      <c r="D247" t="s">
        <v>160</v>
      </c>
      <c r="E247" t="s">
        <v>192</v>
      </c>
      <c r="F247">
        <v>91</v>
      </c>
      <c r="G247" t="s">
        <v>190</v>
      </c>
      <c r="H247">
        <v>72</v>
      </c>
      <c r="I247">
        <v>75</v>
      </c>
      <c r="J247" t="s">
        <v>341</v>
      </c>
      <c r="K247" s="24" t="s">
        <v>402</v>
      </c>
    </row>
    <row r="248" spans="1:11">
      <c r="A248" t="s">
        <v>592</v>
      </c>
      <c r="B248" t="s">
        <v>35</v>
      </c>
      <c r="C248" t="s">
        <v>159</v>
      </c>
      <c r="D248" t="s">
        <v>160</v>
      </c>
      <c r="E248" t="s">
        <v>192</v>
      </c>
      <c r="F248">
        <v>91</v>
      </c>
      <c r="G248" t="s">
        <v>190</v>
      </c>
      <c r="H248">
        <v>72</v>
      </c>
      <c r="I248">
        <v>75</v>
      </c>
      <c r="J248" t="s">
        <v>341</v>
      </c>
      <c r="K248" s="24" t="s">
        <v>402</v>
      </c>
    </row>
    <row r="249" spans="1:11">
      <c r="A249" t="s">
        <v>593</v>
      </c>
      <c r="B249" t="s">
        <v>11</v>
      </c>
      <c r="C249" s="24" t="s">
        <v>189</v>
      </c>
      <c r="D249" s="24" t="s">
        <v>189</v>
      </c>
      <c r="E249" s="24" t="s">
        <v>189</v>
      </c>
      <c r="F249" s="24" t="s">
        <v>189</v>
      </c>
      <c r="G249" s="24" t="s">
        <v>189</v>
      </c>
      <c r="H249">
        <v>32</v>
      </c>
      <c r="I249">
        <v>35</v>
      </c>
      <c r="J249" t="s">
        <v>341</v>
      </c>
      <c r="K249" s="24" t="s">
        <v>402</v>
      </c>
    </row>
    <row r="250" spans="1:11">
      <c r="A250" t="s">
        <v>232</v>
      </c>
      <c r="B250" t="s">
        <v>35</v>
      </c>
      <c r="C250" t="s">
        <v>159</v>
      </c>
      <c r="D250" t="s">
        <v>160</v>
      </c>
      <c r="E250" t="s">
        <v>192</v>
      </c>
      <c r="F250">
        <v>91</v>
      </c>
      <c r="G250" t="s">
        <v>190</v>
      </c>
      <c r="H250">
        <v>6.5</v>
      </c>
      <c r="I250">
        <v>10.875</v>
      </c>
      <c r="J250" t="s">
        <v>341</v>
      </c>
      <c r="K250" s="24" t="s">
        <v>402</v>
      </c>
    </row>
    <row r="251" spans="1:11">
      <c r="A251" t="s">
        <v>594</v>
      </c>
      <c r="B251" t="s">
        <v>35</v>
      </c>
      <c r="C251" t="s">
        <v>159</v>
      </c>
      <c r="D251" t="s">
        <v>160</v>
      </c>
      <c r="E251" t="s">
        <v>192</v>
      </c>
      <c r="F251">
        <v>91</v>
      </c>
      <c r="G251" t="s">
        <v>190</v>
      </c>
      <c r="H251">
        <v>6.5</v>
      </c>
      <c r="I251">
        <v>10.875</v>
      </c>
      <c r="J251" t="s">
        <v>407</v>
      </c>
      <c r="K251" s="37" t="s">
        <v>595</v>
      </c>
    </row>
    <row r="252" spans="1:11">
      <c r="A252" t="s">
        <v>596</v>
      </c>
      <c r="B252" t="s">
        <v>11</v>
      </c>
      <c r="C252" s="24" t="s">
        <v>189</v>
      </c>
      <c r="D252" s="24" t="s">
        <v>189</v>
      </c>
      <c r="E252" s="24" t="s">
        <v>189</v>
      </c>
      <c r="F252" s="24" t="s">
        <v>189</v>
      </c>
      <c r="G252" s="24" t="s">
        <v>189</v>
      </c>
      <c r="H252">
        <v>0.02</v>
      </c>
      <c r="I252">
        <v>0.32500000000000001</v>
      </c>
      <c r="J252" t="s">
        <v>341</v>
      </c>
      <c r="K252" s="24" t="s">
        <v>402</v>
      </c>
    </row>
    <row r="253" spans="1:11">
      <c r="A253" t="s">
        <v>233</v>
      </c>
      <c r="B253" t="s">
        <v>11</v>
      </c>
      <c r="C253" s="24" t="s">
        <v>189</v>
      </c>
      <c r="D253" s="24" t="s">
        <v>189</v>
      </c>
      <c r="E253" s="24" t="s">
        <v>189</v>
      </c>
      <c r="F253" s="24" t="s">
        <v>189</v>
      </c>
      <c r="G253" s="24" t="s">
        <v>189</v>
      </c>
      <c r="H253">
        <v>1.2</v>
      </c>
      <c r="I253">
        <v>1.95</v>
      </c>
      <c r="J253" t="s">
        <v>341</v>
      </c>
      <c r="K253" s="24" t="s">
        <v>402</v>
      </c>
    </row>
    <row r="254" spans="1:11">
      <c r="A254" t="s">
        <v>234</v>
      </c>
      <c r="B254" t="s">
        <v>35</v>
      </c>
      <c r="C254" t="s">
        <v>159</v>
      </c>
      <c r="D254" t="s">
        <v>160</v>
      </c>
      <c r="E254" t="s">
        <v>192</v>
      </c>
      <c r="F254">
        <v>91</v>
      </c>
      <c r="G254" t="s">
        <v>190</v>
      </c>
      <c r="H254">
        <v>250</v>
      </c>
      <c r="I254">
        <v>743</v>
      </c>
      <c r="J254" t="s">
        <v>341</v>
      </c>
      <c r="K254" s="24" t="s">
        <v>402</v>
      </c>
    </row>
    <row r="255" spans="1:11">
      <c r="A255" t="s">
        <v>235</v>
      </c>
      <c r="B255" t="s">
        <v>35</v>
      </c>
      <c r="C255" t="s">
        <v>159</v>
      </c>
      <c r="D255" t="s">
        <v>160</v>
      </c>
      <c r="E255" t="s">
        <v>192</v>
      </c>
      <c r="F255">
        <v>91</v>
      </c>
      <c r="G255" t="s">
        <v>190</v>
      </c>
      <c r="H255">
        <v>200</v>
      </c>
      <c r="I255">
        <v>203</v>
      </c>
      <c r="J255" t="s">
        <v>339</v>
      </c>
      <c r="K255" s="37" t="s">
        <v>414</v>
      </c>
    </row>
    <row r="256" spans="1:11">
      <c r="A256" t="s">
        <v>68</v>
      </c>
      <c r="B256" t="s">
        <v>35</v>
      </c>
      <c r="C256" t="s">
        <v>159</v>
      </c>
      <c r="D256" t="s">
        <v>160</v>
      </c>
      <c r="E256" t="s">
        <v>192</v>
      </c>
      <c r="F256">
        <v>91</v>
      </c>
      <c r="G256" t="s">
        <v>190</v>
      </c>
      <c r="H256">
        <v>200</v>
      </c>
      <c r="I256">
        <v>203</v>
      </c>
      <c r="J256" t="s">
        <v>339</v>
      </c>
      <c r="K256" s="37" t="s">
        <v>414</v>
      </c>
    </row>
    <row r="257" spans="1:11">
      <c r="A257" t="s">
        <v>236</v>
      </c>
      <c r="B257" t="s">
        <v>35</v>
      </c>
      <c r="C257" t="s">
        <v>159</v>
      </c>
      <c r="D257" t="s">
        <v>160</v>
      </c>
      <c r="E257" t="s">
        <v>192</v>
      </c>
      <c r="F257">
        <v>91</v>
      </c>
      <c r="G257" t="s">
        <v>190</v>
      </c>
      <c r="H257">
        <v>350</v>
      </c>
      <c r="I257">
        <v>353</v>
      </c>
      <c r="J257" t="s">
        <v>341</v>
      </c>
      <c r="K257" s="34" t="s">
        <v>446</v>
      </c>
    </row>
    <row r="258" spans="1:11">
      <c r="A258" t="s">
        <v>237</v>
      </c>
      <c r="B258" t="s">
        <v>35</v>
      </c>
      <c r="C258" t="s">
        <v>159</v>
      </c>
      <c r="D258" t="s">
        <v>160</v>
      </c>
      <c r="E258" t="s">
        <v>192</v>
      </c>
      <c r="F258">
        <v>91</v>
      </c>
      <c r="G258" t="s">
        <v>190</v>
      </c>
      <c r="H258">
        <v>210</v>
      </c>
      <c r="I258">
        <v>213</v>
      </c>
      <c r="J258" t="s">
        <v>341</v>
      </c>
      <c r="K258" s="34" t="s">
        <v>446</v>
      </c>
    </row>
    <row r="259" spans="1:11">
      <c r="A259" t="s">
        <v>69</v>
      </c>
      <c r="B259" t="s">
        <v>35</v>
      </c>
      <c r="C259" t="s">
        <v>159</v>
      </c>
      <c r="D259" t="s">
        <v>160</v>
      </c>
      <c r="E259" t="s">
        <v>192</v>
      </c>
      <c r="F259">
        <v>91</v>
      </c>
      <c r="G259" t="s">
        <v>190</v>
      </c>
      <c r="H259">
        <v>210</v>
      </c>
      <c r="I259">
        <v>213</v>
      </c>
      <c r="J259" t="s">
        <v>341</v>
      </c>
      <c r="K259" s="34" t="s">
        <v>446</v>
      </c>
    </row>
    <row r="260" spans="1:11">
      <c r="A260" t="s">
        <v>238</v>
      </c>
      <c r="B260" t="s">
        <v>35</v>
      </c>
      <c r="C260" t="s">
        <v>159</v>
      </c>
      <c r="D260" t="s">
        <v>160</v>
      </c>
      <c r="E260" t="s">
        <v>192</v>
      </c>
      <c r="F260">
        <v>91</v>
      </c>
      <c r="G260" t="s">
        <v>190</v>
      </c>
      <c r="H260">
        <v>140</v>
      </c>
      <c r="I260">
        <v>143</v>
      </c>
      <c r="J260" t="s">
        <v>341</v>
      </c>
      <c r="K260" s="34" t="s">
        <v>446</v>
      </c>
    </row>
    <row r="261" spans="1:11">
      <c r="A261" t="s">
        <v>70</v>
      </c>
      <c r="B261" t="s">
        <v>35</v>
      </c>
      <c r="C261" t="s">
        <v>159</v>
      </c>
      <c r="D261" t="s">
        <v>160</v>
      </c>
      <c r="E261" t="s">
        <v>192</v>
      </c>
      <c r="F261">
        <v>91</v>
      </c>
      <c r="G261" t="s">
        <v>190</v>
      </c>
      <c r="H261">
        <v>160</v>
      </c>
      <c r="I261">
        <v>163</v>
      </c>
      <c r="J261" t="s">
        <v>339</v>
      </c>
      <c r="K261" s="37" t="s">
        <v>415</v>
      </c>
    </row>
    <row r="262" spans="1:11">
      <c r="A262" t="s">
        <v>71</v>
      </c>
      <c r="B262" t="s">
        <v>35</v>
      </c>
      <c r="C262" t="s">
        <v>159</v>
      </c>
      <c r="D262" t="s">
        <v>160</v>
      </c>
      <c r="E262" t="s">
        <v>192</v>
      </c>
      <c r="F262">
        <v>91</v>
      </c>
      <c r="G262" t="s">
        <v>190</v>
      </c>
      <c r="H262">
        <v>1200</v>
      </c>
      <c r="I262">
        <v>1203</v>
      </c>
      <c r="J262" t="s">
        <v>339</v>
      </c>
      <c r="K262" s="37" t="s">
        <v>416</v>
      </c>
    </row>
    <row r="263" spans="1:11">
      <c r="A263" t="s">
        <v>72</v>
      </c>
      <c r="B263" t="s">
        <v>35</v>
      </c>
      <c r="C263" t="s">
        <v>159</v>
      </c>
      <c r="D263" t="s">
        <v>160</v>
      </c>
      <c r="E263" t="s">
        <v>192</v>
      </c>
      <c r="F263">
        <v>91</v>
      </c>
      <c r="G263" t="s">
        <v>190</v>
      </c>
      <c r="H263">
        <v>1200</v>
      </c>
      <c r="I263">
        <v>1203</v>
      </c>
      <c r="J263" t="s">
        <v>341</v>
      </c>
      <c r="K263" s="34" t="s">
        <v>446</v>
      </c>
    </row>
    <row r="264" spans="1:11">
      <c r="A264" t="s">
        <v>73</v>
      </c>
      <c r="B264" t="s">
        <v>35</v>
      </c>
      <c r="C264" t="s">
        <v>159</v>
      </c>
      <c r="D264" t="s">
        <v>160</v>
      </c>
      <c r="E264" t="s">
        <v>192</v>
      </c>
      <c r="F264">
        <v>91</v>
      </c>
      <c r="G264" t="s">
        <v>190</v>
      </c>
      <c r="H264">
        <v>180</v>
      </c>
      <c r="I264">
        <v>183</v>
      </c>
      <c r="J264" t="s">
        <v>341</v>
      </c>
      <c r="K264" s="34" t="s">
        <v>446</v>
      </c>
    </row>
    <row r="265" spans="1:11">
      <c r="A265" t="s">
        <v>598</v>
      </c>
      <c r="B265" s="22" t="s">
        <v>240</v>
      </c>
      <c r="C265" s="22" t="s">
        <v>240</v>
      </c>
      <c r="D265" s="22" t="s">
        <v>240</v>
      </c>
      <c r="E265" s="22" t="s">
        <v>240</v>
      </c>
      <c r="F265" s="22" t="s">
        <v>240</v>
      </c>
      <c r="G265" s="22" t="s">
        <v>240</v>
      </c>
      <c r="H265" s="22" t="s">
        <v>240</v>
      </c>
      <c r="I265" s="22" t="s">
        <v>240</v>
      </c>
      <c r="J265" s="22" t="s">
        <v>240</v>
      </c>
      <c r="K265" s="22" t="s">
        <v>240</v>
      </c>
    </row>
    <row r="266" spans="1:11">
      <c r="A266" t="s">
        <v>74</v>
      </c>
      <c r="B266" t="s">
        <v>35</v>
      </c>
      <c r="C266" t="s">
        <v>159</v>
      </c>
      <c r="D266" t="s">
        <v>160</v>
      </c>
      <c r="E266" t="s">
        <v>192</v>
      </c>
      <c r="F266">
        <v>91</v>
      </c>
      <c r="G266" t="s">
        <v>190</v>
      </c>
      <c r="H266">
        <v>120</v>
      </c>
      <c r="I266">
        <v>123</v>
      </c>
      <c r="J266" t="s">
        <v>339</v>
      </c>
      <c r="K266" s="37" t="s">
        <v>418</v>
      </c>
    </row>
    <row r="267" spans="1:11">
      <c r="A267" t="s">
        <v>75</v>
      </c>
      <c r="B267" t="s">
        <v>35</v>
      </c>
      <c r="C267" t="s">
        <v>159</v>
      </c>
      <c r="D267" t="s">
        <v>160</v>
      </c>
      <c r="E267" t="s">
        <v>192</v>
      </c>
      <c r="F267">
        <v>91</v>
      </c>
      <c r="G267" t="s">
        <v>190</v>
      </c>
      <c r="H267">
        <v>210</v>
      </c>
      <c r="I267">
        <v>213</v>
      </c>
      <c r="J267" t="s">
        <v>339</v>
      </c>
      <c r="K267" s="37" t="s">
        <v>419</v>
      </c>
    </row>
    <row r="268" spans="1:11">
      <c r="A268" t="s">
        <v>76</v>
      </c>
      <c r="B268" t="s">
        <v>35</v>
      </c>
      <c r="C268" t="s">
        <v>159</v>
      </c>
      <c r="D268" t="s">
        <v>160</v>
      </c>
      <c r="E268" t="s">
        <v>192</v>
      </c>
      <c r="F268">
        <v>91</v>
      </c>
      <c r="G268" t="s">
        <v>190</v>
      </c>
      <c r="H268">
        <v>300</v>
      </c>
      <c r="I268">
        <v>303</v>
      </c>
      <c r="J268" t="s">
        <v>339</v>
      </c>
      <c r="K268" s="37" t="s">
        <v>420</v>
      </c>
    </row>
    <row r="269" spans="1:11">
      <c r="A269" t="s">
        <v>77</v>
      </c>
      <c r="B269" t="s">
        <v>35</v>
      </c>
      <c r="C269" t="s">
        <v>159</v>
      </c>
      <c r="D269" t="s">
        <v>160</v>
      </c>
      <c r="E269" t="s">
        <v>192</v>
      </c>
      <c r="F269">
        <v>91</v>
      </c>
      <c r="G269" t="s">
        <v>190</v>
      </c>
      <c r="H269">
        <v>300</v>
      </c>
      <c r="I269">
        <v>303</v>
      </c>
      <c r="J269" t="s">
        <v>339</v>
      </c>
      <c r="K269" s="37" t="s">
        <v>420</v>
      </c>
    </row>
    <row r="270" spans="1:11">
      <c r="A270" t="s">
        <v>78</v>
      </c>
      <c r="B270" t="s">
        <v>35</v>
      </c>
      <c r="C270" t="s">
        <v>159</v>
      </c>
      <c r="D270" t="s">
        <v>160</v>
      </c>
      <c r="E270" t="s">
        <v>192</v>
      </c>
      <c r="F270">
        <v>91</v>
      </c>
      <c r="G270" t="s">
        <v>190</v>
      </c>
      <c r="H270">
        <v>235</v>
      </c>
      <c r="I270">
        <v>238</v>
      </c>
      <c r="J270" t="s">
        <v>341</v>
      </c>
      <c r="K270" s="34" t="s">
        <v>446</v>
      </c>
    </row>
    <row r="271" spans="1:11">
      <c r="A271" t="s">
        <v>79</v>
      </c>
      <c r="B271" t="s">
        <v>35</v>
      </c>
      <c r="C271" t="s">
        <v>159</v>
      </c>
      <c r="D271" t="s">
        <v>160</v>
      </c>
      <c r="E271" t="s">
        <v>192</v>
      </c>
      <c r="F271">
        <v>91</v>
      </c>
      <c r="G271" t="s">
        <v>190</v>
      </c>
      <c r="H271">
        <v>130</v>
      </c>
      <c r="I271">
        <v>133</v>
      </c>
      <c r="J271" t="s">
        <v>341</v>
      </c>
      <c r="K271" s="34" t="s">
        <v>446</v>
      </c>
    </row>
    <row r="272" spans="1:11">
      <c r="A272" t="s">
        <v>80</v>
      </c>
      <c r="B272" t="s">
        <v>35</v>
      </c>
      <c r="C272" t="s">
        <v>159</v>
      </c>
      <c r="D272" t="s">
        <v>160</v>
      </c>
      <c r="E272" t="s">
        <v>192</v>
      </c>
      <c r="F272">
        <v>91</v>
      </c>
      <c r="G272" t="s">
        <v>190</v>
      </c>
      <c r="H272">
        <v>122</v>
      </c>
      <c r="I272">
        <v>125</v>
      </c>
      <c r="J272" t="s">
        <v>341</v>
      </c>
      <c r="K272" s="34" t="s">
        <v>446</v>
      </c>
    </row>
    <row r="273" spans="1:11">
      <c r="A273" t="s">
        <v>81</v>
      </c>
      <c r="B273" t="s">
        <v>35</v>
      </c>
      <c r="C273" t="s">
        <v>159</v>
      </c>
      <c r="D273" t="s">
        <v>160</v>
      </c>
      <c r="E273" t="s">
        <v>192</v>
      </c>
      <c r="F273">
        <v>91</v>
      </c>
      <c r="G273" t="s">
        <v>190</v>
      </c>
      <c r="H273">
        <v>122</v>
      </c>
      <c r="I273">
        <v>125</v>
      </c>
      <c r="J273" t="s">
        <v>341</v>
      </c>
      <c r="K273" s="34" t="s">
        <v>446</v>
      </c>
    </row>
    <row r="274" spans="1:11">
      <c r="A274" t="s">
        <v>82</v>
      </c>
      <c r="B274" t="s">
        <v>35</v>
      </c>
      <c r="C274" t="s">
        <v>159</v>
      </c>
      <c r="D274" t="s">
        <v>160</v>
      </c>
      <c r="E274" t="s">
        <v>192</v>
      </c>
      <c r="F274">
        <v>91</v>
      </c>
      <c r="G274" t="s">
        <v>190</v>
      </c>
      <c r="H274">
        <v>415</v>
      </c>
      <c r="I274">
        <v>418</v>
      </c>
      <c r="J274" t="s">
        <v>339</v>
      </c>
      <c r="K274" s="37" t="s">
        <v>421</v>
      </c>
    </row>
    <row r="275" spans="1:11">
      <c r="A275" t="s">
        <v>83</v>
      </c>
      <c r="B275" t="s">
        <v>35</v>
      </c>
      <c r="C275" t="s">
        <v>159</v>
      </c>
      <c r="D275" t="s">
        <v>160</v>
      </c>
      <c r="E275" t="s">
        <v>192</v>
      </c>
      <c r="F275">
        <v>91</v>
      </c>
      <c r="G275" t="s">
        <v>190</v>
      </c>
      <c r="H275">
        <v>620</v>
      </c>
      <c r="I275">
        <v>623</v>
      </c>
      <c r="J275" t="s">
        <v>339</v>
      </c>
      <c r="K275" s="37" t="s">
        <v>422</v>
      </c>
    </row>
    <row r="276" spans="1:11">
      <c r="A276" t="s">
        <v>84</v>
      </c>
      <c r="B276" t="s">
        <v>35</v>
      </c>
      <c r="C276" t="s">
        <v>159</v>
      </c>
      <c r="D276" t="s">
        <v>160</v>
      </c>
      <c r="E276" t="s">
        <v>192</v>
      </c>
      <c r="F276">
        <v>91</v>
      </c>
      <c r="G276" t="s">
        <v>190</v>
      </c>
      <c r="H276">
        <v>620</v>
      </c>
      <c r="I276">
        <v>623</v>
      </c>
      <c r="J276" t="s">
        <v>339</v>
      </c>
      <c r="K276" s="37" t="s">
        <v>422</v>
      </c>
    </row>
    <row r="277" spans="1:11">
      <c r="A277" t="s">
        <v>85</v>
      </c>
      <c r="B277" t="s">
        <v>35</v>
      </c>
      <c r="C277" t="s">
        <v>159</v>
      </c>
      <c r="D277" t="s">
        <v>160</v>
      </c>
      <c r="E277" t="s">
        <v>192</v>
      </c>
      <c r="F277">
        <v>91</v>
      </c>
      <c r="G277" t="s">
        <v>190</v>
      </c>
      <c r="H277">
        <v>475</v>
      </c>
      <c r="I277">
        <v>478</v>
      </c>
      <c r="J277" t="s">
        <v>341</v>
      </c>
      <c r="K277" s="34" t="s">
        <v>446</v>
      </c>
    </row>
    <row r="278" spans="1:11">
      <c r="A278" t="s">
        <v>86</v>
      </c>
      <c r="B278" t="s">
        <v>35</v>
      </c>
      <c r="C278" t="s">
        <v>159</v>
      </c>
      <c r="D278" t="s">
        <v>160</v>
      </c>
      <c r="E278" t="s">
        <v>192</v>
      </c>
      <c r="F278">
        <v>91</v>
      </c>
      <c r="G278" t="s">
        <v>190</v>
      </c>
      <c r="H278">
        <v>300</v>
      </c>
      <c r="I278">
        <v>303</v>
      </c>
      <c r="J278" t="s">
        <v>341</v>
      </c>
      <c r="K278" s="34" t="s">
        <v>446</v>
      </c>
    </row>
    <row r="279" spans="1:11">
      <c r="A279" t="s">
        <v>87</v>
      </c>
      <c r="B279" t="s">
        <v>35</v>
      </c>
      <c r="C279" t="s">
        <v>159</v>
      </c>
      <c r="D279" t="s">
        <v>160</v>
      </c>
      <c r="E279" t="s">
        <v>192</v>
      </c>
      <c r="F279">
        <v>91</v>
      </c>
      <c r="G279" t="s">
        <v>190</v>
      </c>
      <c r="H279">
        <v>300</v>
      </c>
      <c r="I279">
        <v>303</v>
      </c>
      <c r="J279" t="s">
        <v>341</v>
      </c>
      <c r="K279" s="34" t="s">
        <v>446</v>
      </c>
    </row>
    <row r="280" spans="1:11">
      <c r="A280" t="s">
        <v>88</v>
      </c>
      <c r="B280" t="s">
        <v>35</v>
      </c>
      <c r="C280" t="s">
        <v>159</v>
      </c>
      <c r="D280" t="s">
        <v>160</v>
      </c>
      <c r="E280" t="s">
        <v>192</v>
      </c>
      <c r="F280">
        <v>91</v>
      </c>
      <c r="G280" t="s">
        <v>190</v>
      </c>
      <c r="H280">
        <v>60</v>
      </c>
      <c r="I280">
        <v>63</v>
      </c>
      <c r="J280" t="s">
        <v>341</v>
      </c>
      <c r="K280" s="34" t="s">
        <v>446</v>
      </c>
    </row>
    <row r="281" spans="1:11">
      <c r="A281" t="s">
        <v>89</v>
      </c>
      <c r="B281" t="s">
        <v>35</v>
      </c>
      <c r="C281" t="s">
        <v>159</v>
      </c>
      <c r="D281" t="s">
        <v>160</v>
      </c>
      <c r="E281" t="s">
        <v>192</v>
      </c>
      <c r="F281">
        <v>91</v>
      </c>
      <c r="G281" t="s">
        <v>190</v>
      </c>
      <c r="H281">
        <v>300</v>
      </c>
      <c r="I281">
        <v>303</v>
      </c>
      <c r="J281" t="s">
        <v>339</v>
      </c>
      <c r="K281" s="37" t="s">
        <v>423</v>
      </c>
    </row>
    <row r="282" spans="1:11">
      <c r="A282" t="s">
        <v>90</v>
      </c>
      <c r="B282" t="s">
        <v>35</v>
      </c>
      <c r="C282" t="s">
        <v>159</v>
      </c>
      <c r="D282" t="s">
        <v>160</v>
      </c>
      <c r="E282" t="s">
        <v>192</v>
      </c>
      <c r="F282">
        <v>91</v>
      </c>
      <c r="G282" t="s">
        <v>190</v>
      </c>
      <c r="H282">
        <v>300</v>
      </c>
      <c r="I282">
        <v>303</v>
      </c>
      <c r="J282" t="s">
        <v>341</v>
      </c>
      <c r="K282" s="34" t="s">
        <v>446</v>
      </c>
    </row>
    <row r="283" spans="1:11">
      <c r="A283" t="s">
        <v>91</v>
      </c>
      <c r="B283" t="s">
        <v>35</v>
      </c>
      <c r="C283" t="s">
        <v>159</v>
      </c>
      <c r="D283" t="s">
        <v>160</v>
      </c>
      <c r="E283" t="s">
        <v>192</v>
      </c>
      <c r="F283">
        <v>91</v>
      </c>
      <c r="G283" t="s">
        <v>190</v>
      </c>
      <c r="H283">
        <v>1160</v>
      </c>
      <c r="I283">
        <v>1400</v>
      </c>
      <c r="J283" t="s">
        <v>341</v>
      </c>
      <c r="K283" s="34" t="s">
        <v>446</v>
      </c>
    </row>
    <row r="284" spans="1:11">
      <c r="A284" t="s">
        <v>92</v>
      </c>
      <c r="B284" t="s">
        <v>35</v>
      </c>
      <c r="C284" t="s">
        <v>159</v>
      </c>
      <c r="D284" t="s">
        <v>160</v>
      </c>
      <c r="E284" t="s">
        <v>192</v>
      </c>
      <c r="F284">
        <v>91</v>
      </c>
      <c r="G284" t="s">
        <v>190</v>
      </c>
      <c r="H284">
        <v>1290</v>
      </c>
      <c r="I284">
        <v>1530</v>
      </c>
      <c r="J284" t="s">
        <v>339</v>
      </c>
      <c r="K284" s="37" t="s">
        <v>424</v>
      </c>
    </row>
    <row r="285" spans="1:11">
      <c r="A285" t="s">
        <v>93</v>
      </c>
      <c r="B285" t="s">
        <v>35</v>
      </c>
      <c r="C285" t="s">
        <v>159</v>
      </c>
      <c r="D285" t="s">
        <v>160</v>
      </c>
      <c r="E285" t="s">
        <v>192</v>
      </c>
      <c r="F285">
        <v>91</v>
      </c>
      <c r="G285" t="s">
        <v>190</v>
      </c>
      <c r="H285">
        <v>1290</v>
      </c>
      <c r="I285">
        <v>1530</v>
      </c>
      <c r="J285" t="s">
        <v>339</v>
      </c>
      <c r="K285" s="37" t="s">
        <v>424</v>
      </c>
    </row>
    <row r="286" spans="1:11">
      <c r="A286" t="s">
        <v>94</v>
      </c>
      <c r="B286" t="s">
        <v>35</v>
      </c>
      <c r="C286" t="s">
        <v>159</v>
      </c>
      <c r="D286" t="s">
        <v>160</v>
      </c>
      <c r="E286" t="s">
        <v>192</v>
      </c>
      <c r="F286">
        <v>91</v>
      </c>
      <c r="G286" t="s">
        <v>190</v>
      </c>
      <c r="H286">
        <v>1290</v>
      </c>
      <c r="I286">
        <v>1530</v>
      </c>
      <c r="J286" t="s">
        <v>339</v>
      </c>
      <c r="K286" s="37" t="s">
        <v>424</v>
      </c>
    </row>
    <row r="287" spans="1:11">
      <c r="A287" t="s">
        <v>95</v>
      </c>
      <c r="B287" t="s">
        <v>35</v>
      </c>
      <c r="C287" t="s">
        <v>159</v>
      </c>
      <c r="D287" t="s">
        <v>160</v>
      </c>
      <c r="E287" t="s">
        <v>192</v>
      </c>
      <c r="F287">
        <v>91</v>
      </c>
      <c r="G287" t="s">
        <v>190</v>
      </c>
      <c r="H287">
        <v>1290</v>
      </c>
      <c r="I287">
        <v>1530</v>
      </c>
      <c r="J287" t="s">
        <v>339</v>
      </c>
      <c r="K287" s="37" t="s">
        <v>425</v>
      </c>
    </row>
    <row r="288" spans="1:11">
      <c r="A288" t="s">
        <v>96</v>
      </c>
      <c r="B288" t="s">
        <v>35</v>
      </c>
      <c r="C288" t="s">
        <v>159</v>
      </c>
      <c r="D288" t="s">
        <v>160</v>
      </c>
      <c r="E288" t="s">
        <v>192</v>
      </c>
      <c r="F288">
        <v>91</v>
      </c>
      <c r="G288" t="s">
        <v>190</v>
      </c>
      <c r="H288">
        <v>1290</v>
      </c>
      <c r="I288">
        <v>1530</v>
      </c>
      <c r="J288" t="s">
        <v>341</v>
      </c>
      <c r="K288" s="34" t="s">
        <v>446</v>
      </c>
    </row>
    <row r="289" spans="1:11">
      <c r="A289" t="s">
        <v>97</v>
      </c>
      <c r="B289" t="s">
        <v>35</v>
      </c>
      <c r="C289" t="s">
        <v>159</v>
      </c>
      <c r="D289" t="s">
        <v>160</v>
      </c>
      <c r="E289" t="s">
        <v>192</v>
      </c>
      <c r="F289">
        <v>91</v>
      </c>
      <c r="G289" t="s">
        <v>190</v>
      </c>
      <c r="H289">
        <v>1290</v>
      </c>
      <c r="I289">
        <v>1530</v>
      </c>
      <c r="J289" t="s">
        <v>341</v>
      </c>
      <c r="K289" s="34" t="s">
        <v>446</v>
      </c>
    </row>
    <row r="290" spans="1:11">
      <c r="A290" t="s">
        <v>98</v>
      </c>
      <c r="B290" t="s">
        <v>35</v>
      </c>
      <c r="C290" t="s">
        <v>159</v>
      </c>
      <c r="D290" t="s">
        <v>160</v>
      </c>
      <c r="E290" t="s">
        <v>192</v>
      </c>
      <c r="F290">
        <v>91</v>
      </c>
      <c r="G290" t="s">
        <v>190</v>
      </c>
      <c r="H290">
        <v>1290</v>
      </c>
      <c r="I290">
        <v>1530</v>
      </c>
      <c r="J290" t="s">
        <v>341</v>
      </c>
      <c r="K290" s="34" t="s">
        <v>446</v>
      </c>
    </row>
    <row r="291" spans="1:11">
      <c r="A291" t="s">
        <v>239</v>
      </c>
      <c r="B291" t="s">
        <v>11</v>
      </c>
      <c r="C291" s="24" t="s">
        <v>189</v>
      </c>
      <c r="D291" s="24" t="s">
        <v>189</v>
      </c>
      <c r="E291" s="24" t="s">
        <v>189</v>
      </c>
      <c r="F291" s="24" t="s">
        <v>189</v>
      </c>
      <c r="G291" s="24" t="s">
        <v>189</v>
      </c>
      <c r="H291">
        <v>204</v>
      </c>
      <c r="I291">
        <v>560</v>
      </c>
      <c r="J291" t="s">
        <v>341</v>
      </c>
      <c r="K291" s="34" t="s">
        <v>446</v>
      </c>
    </row>
    <row r="292" spans="1:11">
      <c r="A292" t="s">
        <v>201</v>
      </c>
      <c r="B292" t="s">
        <v>11</v>
      </c>
      <c r="C292" s="24" t="s">
        <v>189</v>
      </c>
      <c r="D292" s="24" t="s">
        <v>189</v>
      </c>
      <c r="E292" s="24" t="s">
        <v>189</v>
      </c>
      <c r="F292" s="24" t="s">
        <v>189</v>
      </c>
      <c r="G292" s="24" t="s">
        <v>189</v>
      </c>
      <c r="H292">
        <v>2.5</v>
      </c>
      <c r="I292">
        <v>3.23</v>
      </c>
      <c r="J292" t="s">
        <v>341</v>
      </c>
      <c r="K292" s="34" t="s">
        <v>446</v>
      </c>
    </row>
    <row r="293" spans="1:11">
      <c r="A293" t="s">
        <v>242</v>
      </c>
      <c r="B293" t="s">
        <v>11</v>
      </c>
      <c r="C293" s="24" t="s">
        <v>189</v>
      </c>
      <c r="D293" s="24" t="s">
        <v>189</v>
      </c>
      <c r="E293" s="24" t="s">
        <v>189</v>
      </c>
      <c r="F293" s="24" t="s">
        <v>189</v>
      </c>
      <c r="G293" s="24" t="s">
        <v>189</v>
      </c>
      <c r="H293">
        <v>4.5</v>
      </c>
      <c r="I293">
        <v>4.55</v>
      </c>
      <c r="J293" t="s">
        <v>341</v>
      </c>
      <c r="K293" s="34" t="s">
        <v>446</v>
      </c>
    </row>
    <row r="294" spans="1:11">
      <c r="A294" t="s">
        <v>243</v>
      </c>
      <c r="B294" t="s">
        <v>11</v>
      </c>
      <c r="C294" s="24" t="s">
        <v>189</v>
      </c>
      <c r="D294" s="24" t="s">
        <v>189</v>
      </c>
      <c r="E294" s="24" t="s">
        <v>189</v>
      </c>
      <c r="F294" s="24" t="s">
        <v>189</v>
      </c>
      <c r="G294" s="24" t="s">
        <v>189</v>
      </c>
      <c r="H294">
        <v>5</v>
      </c>
      <c r="I294">
        <v>5.05</v>
      </c>
      <c r="J294" t="s">
        <v>341</v>
      </c>
      <c r="K294" s="34" t="s">
        <v>446</v>
      </c>
    </row>
    <row r="295" spans="1:11">
      <c r="A295" t="s">
        <v>244</v>
      </c>
      <c r="B295" t="s">
        <v>11</v>
      </c>
      <c r="C295" s="24" t="s">
        <v>189</v>
      </c>
      <c r="D295" s="24" t="s">
        <v>189</v>
      </c>
      <c r="E295" s="24" t="s">
        <v>189</v>
      </c>
      <c r="F295" s="24" t="s">
        <v>189</v>
      </c>
      <c r="G295" s="24" t="s">
        <v>189</v>
      </c>
      <c r="H295">
        <v>30</v>
      </c>
      <c r="I295">
        <v>32</v>
      </c>
      <c r="J295" t="s">
        <v>341</v>
      </c>
      <c r="K295" s="34" t="s">
        <v>446</v>
      </c>
    </row>
    <row r="296" spans="1:11">
      <c r="A296" t="s">
        <v>202</v>
      </c>
      <c r="B296" t="s">
        <v>11</v>
      </c>
      <c r="C296" s="24" t="s">
        <v>189</v>
      </c>
      <c r="D296" s="24" t="s">
        <v>189</v>
      </c>
      <c r="E296" s="24" t="s">
        <v>189</v>
      </c>
      <c r="F296" s="24" t="s">
        <v>189</v>
      </c>
      <c r="G296" s="24" t="s">
        <v>189</v>
      </c>
      <c r="H296">
        <v>560</v>
      </c>
      <c r="I296">
        <v>572</v>
      </c>
      <c r="J296" t="s">
        <v>341</v>
      </c>
      <c r="K296" s="34" t="s">
        <v>446</v>
      </c>
    </row>
    <row r="297" spans="1:11">
      <c r="A297" t="s">
        <v>397</v>
      </c>
      <c r="B297" t="s">
        <v>11</v>
      </c>
      <c r="C297" s="24" t="s">
        <v>189</v>
      </c>
      <c r="D297" s="24" t="s">
        <v>189</v>
      </c>
      <c r="E297" s="24" t="s">
        <v>189</v>
      </c>
      <c r="F297" s="24" t="s">
        <v>189</v>
      </c>
      <c r="G297" s="24" t="s">
        <v>189</v>
      </c>
      <c r="H297">
        <v>6</v>
      </c>
      <c r="I297">
        <v>6.73</v>
      </c>
      <c r="J297" t="s">
        <v>341</v>
      </c>
      <c r="K297" s="34" t="s">
        <v>446</v>
      </c>
    </row>
    <row r="298" spans="1:11">
      <c r="A298" t="s">
        <v>245</v>
      </c>
      <c r="B298" t="s">
        <v>11</v>
      </c>
      <c r="C298" s="24" t="s">
        <v>189</v>
      </c>
      <c r="D298" s="24" t="s">
        <v>189</v>
      </c>
      <c r="E298" s="24" t="s">
        <v>189</v>
      </c>
      <c r="F298" s="24" t="s">
        <v>189</v>
      </c>
      <c r="G298" s="24" t="s">
        <v>189</v>
      </c>
      <c r="H298">
        <v>0.76</v>
      </c>
      <c r="I298">
        <v>1.57</v>
      </c>
      <c r="J298" t="s">
        <v>341</v>
      </c>
      <c r="K298" s="34" t="s">
        <v>446</v>
      </c>
    </row>
    <row r="299" spans="1:11">
      <c r="A299" t="s">
        <v>246</v>
      </c>
      <c r="B299" t="s">
        <v>11</v>
      </c>
      <c r="C299" s="24" t="s">
        <v>189</v>
      </c>
      <c r="D299" s="24" t="s">
        <v>189</v>
      </c>
      <c r="E299" s="24" t="s">
        <v>189</v>
      </c>
      <c r="F299" s="24" t="s">
        <v>189</v>
      </c>
      <c r="G299" s="24" t="s">
        <v>189</v>
      </c>
      <c r="H299">
        <v>0.74</v>
      </c>
      <c r="I299">
        <v>1.74</v>
      </c>
      <c r="J299" t="s">
        <v>341</v>
      </c>
      <c r="K299" s="34" t="s">
        <v>446</v>
      </c>
    </row>
    <row r="300" spans="1:11">
      <c r="A300" t="s">
        <v>247</v>
      </c>
      <c r="B300" t="s">
        <v>11</v>
      </c>
      <c r="C300" s="24" t="s">
        <v>189</v>
      </c>
      <c r="D300" s="24" t="s">
        <v>189</v>
      </c>
      <c r="E300" s="24" t="s">
        <v>189</v>
      </c>
      <c r="F300" s="24" t="s">
        <v>189</v>
      </c>
      <c r="G300" s="24" t="s">
        <v>189</v>
      </c>
      <c r="H300">
        <v>380</v>
      </c>
      <c r="I300">
        <v>536.5</v>
      </c>
      <c r="J300" t="s">
        <v>341</v>
      </c>
      <c r="K300" s="34" t="s">
        <v>446</v>
      </c>
    </row>
    <row r="301" spans="1:11">
      <c r="A301" t="s">
        <v>248</v>
      </c>
      <c r="B301" t="s">
        <v>11</v>
      </c>
      <c r="C301" s="24" t="s">
        <v>189</v>
      </c>
      <c r="D301" s="24" t="s">
        <v>189</v>
      </c>
      <c r="E301" s="24" t="s">
        <v>189</v>
      </c>
      <c r="F301" s="24" t="s">
        <v>189</v>
      </c>
      <c r="G301" s="24" t="s">
        <v>189</v>
      </c>
      <c r="H301">
        <v>1300</v>
      </c>
      <c r="I301">
        <v>1486.5</v>
      </c>
      <c r="J301" t="s">
        <v>341</v>
      </c>
      <c r="K301" s="34" t="s">
        <v>446</v>
      </c>
    </row>
    <row r="302" spans="1:11">
      <c r="A302" t="s">
        <v>249</v>
      </c>
      <c r="B302" t="s">
        <v>11</v>
      </c>
      <c r="C302" s="24" t="s">
        <v>189</v>
      </c>
      <c r="D302" s="24" t="s">
        <v>189</v>
      </c>
      <c r="E302" s="24" t="s">
        <v>189</v>
      </c>
      <c r="F302" s="24" t="s">
        <v>189</v>
      </c>
      <c r="G302" s="24" t="s">
        <v>189</v>
      </c>
      <c r="H302">
        <v>1300</v>
      </c>
      <c r="I302">
        <v>1557.5</v>
      </c>
      <c r="J302" t="s">
        <v>341</v>
      </c>
      <c r="K302" s="34" t="s">
        <v>446</v>
      </c>
    </row>
    <row r="303" spans="1:11">
      <c r="A303" t="s">
        <v>256</v>
      </c>
      <c r="B303" t="s">
        <v>11</v>
      </c>
      <c r="C303" s="24" t="s">
        <v>189</v>
      </c>
      <c r="D303" s="24" t="s">
        <v>189</v>
      </c>
      <c r="E303" s="24" t="s">
        <v>189</v>
      </c>
      <c r="F303" s="24" t="s">
        <v>189</v>
      </c>
      <c r="G303" s="24" t="s">
        <v>189</v>
      </c>
      <c r="H303">
        <v>1010</v>
      </c>
      <c r="I303">
        <v>1200</v>
      </c>
      <c r="J303" t="s">
        <v>341</v>
      </c>
      <c r="K303" s="34" t="s">
        <v>446</v>
      </c>
    </row>
    <row r="304" spans="1:11">
      <c r="A304" t="s">
        <v>257</v>
      </c>
      <c r="B304" t="s">
        <v>11</v>
      </c>
      <c r="C304" s="24" t="s">
        <v>189</v>
      </c>
      <c r="D304" s="24" t="s">
        <v>189</v>
      </c>
      <c r="E304" s="24" t="s">
        <v>189</v>
      </c>
      <c r="F304" s="24" t="s">
        <v>189</v>
      </c>
      <c r="G304" s="24" t="s">
        <v>189</v>
      </c>
      <c r="H304">
        <v>150</v>
      </c>
      <c r="I304">
        <v>500</v>
      </c>
      <c r="J304" t="s">
        <v>341</v>
      </c>
      <c r="K304" s="34" t="s">
        <v>446</v>
      </c>
    </row>
    <row r="305" spans="1:11">
      <c r="A305" t="s">
        <v>258</v>
      </c>
      <c r="B305" t="s">
        <v>11</v>
      </c>
      <c r="C305" s="24" t="s">
        <v>189</v>
      </c>
      <c r="D305" s="24" t="s">
        <v>189</v>
      </c>
      <c r="E305" s="24" t="s">
        <v>189</v>
      </c>
      <c r="F305" s="24" t="s">
        <v>189</v>
      </c>
      <c r="G305" s="24" t="s">
        <v>189</v>
      </c>
      <c r="H305">
        <v>720</v>
      </c>
      <c r="I305">
        <v>1250</v>
      </c>
      <c r="J305" t="s">
        <v>341</v>
      </c>
      <c r="K305" s="34" t="s">
        <v>446</v>
      </c>
    </row>
    <row r="306" spans="1:11">
      <c r="A306" t="s">
        <v>260</v>
      </c>
      <c r="B306" t="s">
        <v>11</v>
      </c>
      <c r="C306" s="24" t="s">
        <v>189</v>
      </c>
      <c r="D306" s="24" t="s">
        <v>189</v>
      </c>
      <c r="E306" s="24" t="s">
        <v>189</v>
      </c>
      <c r="F306" s="24" t="s">
        <v>189</v>
      </c>
      <c r="G306" s="24" t="s">
        <v>189</v>
      </c>
      <c r="H306">
        <v>994</v>
      </c>
      <c r="I306">
        <v>1800</v>
      </c>
      <c r="J306" t="s">
        <v>341</v>
      </c>
      <c r="K306" s="34" t="s">
        <v>446</v>
      </c>
    </row>
    <row r="307" spans="1:11">
      <c r="A307" t="s">
        <v>259</v>
      </c>
      <c r="B307" t="s">
        <v>11</v>
      </c>
      <c r="C307" s="24" t="s">
        <v>189</v>
      </c>
      <c r="D307" s="24" t="s">
        <v>189</v>
      </c>
      <c r="E307" s="24" t="s">
        <v>189</v>
      </c>
      <c r="F307" s="24" t="s">
        <v>189</v>
      </c>
      <c r="G307" s="24" t="s">
        <v>189</v>
      </c>
      <c r="H307">
        <v>870</v>
      </c>
      <c r="I307">
        <v>1280</v>
      </c>
      <c r="J307" t="s">
        <v>341</v>
      </c>
      <c r="K307" s="34" t="s">
        <v>446</v>
      </c>
    </row>
    <row r="308" spans="1:11">
      <c r="A308" t="s">
        <v>261</v>
      </c>
      <c r="B308" t="s">
        <v>11</v>
      </c>
      <c r="C308" s="24" t="s">
        <v>189</v>
      </c>
      <c r="D308" s="24" t="s">
        <v>189</v>
      </c>
      <c r="E308" s="24" t="s">
        <v>189</v>
      </c>
      <c r="F308" s="24" t="s">
        <v>189</v>
      </c>
      <c r="G308" s="24" t="s">
        <v>189</v>
      </c>
      <c r="H308">
        <v>0.5</v>
      </c>
      <c r="I308">
        <v>1.1000000000000001</v>
      </c>
      <c r="J308" t="s">
        <v>341</v>
      </c>
      <c r="K308" s="34" t="s">
        <v>446</v>
      </c>
    </row>
    <row r="309" spans="1:11">
      <c r="A309" t="s">
        <v>262</v>
      </c>
      <c r="B309" t="s">
        <v>11</v>
      </c>
      <c r="C309" s="24" t="s">
        <v>189</v>
      </c>
      <c r="D309" s="24" t="s">
        <v>189</v>
      </c>
      <c r="E309" s="24" t="s">
        <v>189</v>
      </c>
      <c r="F309" s="24" t="s">
        <v>189</v>
      </c>
      <c r="G309" s="24" t="s">
        <v>189</v>
      </c>
      <c r="H309">
        <v>0.7</v>
      </c>
      <c r="I309">
        <v>1.3</v>
      </c>
      <c r="J309" t="s">
        <v>341</v>
      </c>
      <c r="K309" s="34" t="s">
        <v>446</v>
      </c>
    </row>
    <row r="310" spans="1:11">
      <c r="A310" t="s">
        <v>263</v>
      </c>
      <c r="B310" t="s">
        <v>11</v>
      </c>
      <c r="C310" s="24" t="s">
        <v>189</v>
      </c>
      <c r="D310" s="24" t="s">
        <v>189</v>
      </c>
      <c r="E310" s="24" t="s">
        <v>189</v>
      </c>
      <c r="F310" s="24" t="s">
        <v>189</v>
      </c>
      <c r="G310" s="24" t="s">
        <v>189</v>
      </c>
      <c r="H310">
        <v>1.8</v>
      </c>
      <c r="I310">
        <v>2.5300000000000002</v>
      </c>
      <c r="J310" t="s">
        <v>341</v>
      </c>
      <c r="K310" s="34" t="s">
        <v>446</v>
      </c>
    </row>
    <row r="311" spans="1:11" s="23" customFormat="1">
      <c r="A311" s="22" t="s">
        <v>251</v>
      </c>
      <c r="B311" s="27" t="s">
        <v>240</v>
      </c>
      <c r="C311" s="27" t="s">
        <v>240</v>
      </c>
      <c r="D311" s="27" t="s">
        <v>240</v>
      </c>
      <c r="E311" s="27" t="s">
        <v>240</v>
      </c>
      <c r="F311" s="27" t="s">
        <v>240</v>
      </c>
      <c r="G311" s="27" t="s">
        <v>240</v>
      </c>
      <c r="H311" s="22" t="s">
        <v>240</v>
      </c>
      <c r="I311" s="22" t="s">
        <v>252</v>
      </c>
      <c r="J311" s="22" t="s">
        <v>240</v>
      </c>
      <c r="K311" s="22" t="s">
        <v>597</v>
      </c>
    </row>
    <row r="312" spans="1:11">
      <c r="A312" t="s">
        <v>264</v>
      </c>
      <c r="B312" t="s">
        <v>11</v>
      </c>
      <c r="C312" s="24" t="s">
        <v>189</v>
      </c>
      <c r="D312" s="24" t="s">
        <v>189</v>
      </c>
      <c r="E312" s="24" t="s">
        <v>189</v>
      </c>
      <c r="F312" s="24" t="s">
        <v>189</v>
      </c>
      <c r="G312" s="24" t="s">
        <v>189</v>
      </c>
      <c r="H312">
        <v>1.5</v>
      </c>
      <c r="I312">
        <v>3.93</v>
      </c>
      <c r="J312" t="s">
        <v>341</v>
      </c>
      <c r="K312" s="34" t="s">
        <v>446</v>
      </c>
    </row>
    <row r="313" spans="1:11">
      <c r="A313" t="s">
        <v>265</v>
      </c>
      <c r="B313" t="s">
        <v>11</v>
      </c>
      <c r="C313" s="24" t="s">
        <v>189</v>
      </c>
      <c r="D313" s="24" t="s">
        <v>189</v>
      </c>
      <c r="E313" s="24" t="s">
        <v>189</v>
      </c>
      <c r="F313" s="24" t="s">
        <v>189</v>
      </c>
      <c r="G313" s="24" t="s">
        <v>189</v>
      </c>
      <c r="H313">
        <v>3</v>
      </c>
      <c r="I313">
        <f>H313+1.62</f>
        <v>4.62</v>
      </c>
      <c r="J313" t="s">
        <v>339</v>
      </c>
      <c r="K313" s="37" t="s">
        <v>428</v>
      </c>
    </row>
    <row r="314" spans="1:11">
      <c r="A314" t="s">
        <v>266</v>
      </c>
      <c r="B314" t="s">
        <v>11</v>
      </c>
      <c r="C314" s="24" t="s">
        <v>189</v>
      </c>
      <c r="D314" s="24" t="s">
        <v>189</v>
      </c>
      <c r="E314" s="24" t="s">
        <v>189</v>
      </c>
      <c r="F314" s="24" t="s">
        <v>189</v>
      </c>
      <c r="G314" s="24" t="s">
        <v>189</v>
      </c>
      <c r="H314">
        <v>3</v>
      </c>
      <c r="I314">
        <f>H314+1.62</f>
        <v>4.62</v>
      </c>
      <c r="J314" t="s">
        <v>339</v>
      </c>
      <c r="K314" s="37" t="s">
        <v>429</v>
      </c>
    </row>
    <row r="315" spans="1:11">
      <c r="A315" t="s">
        <v>99</v>
      </c>
      <c r="B315" t="s">
        <v>11</v>
      </c>
      <c r="C315" s="24" t="s">
        <v>189</v>
      </c>
      <c r="D315" s="24" t="s">
        <v>189</v>
      </c>
      <c r="E315" s="24" t="s">
        <v>189</v>
      </c>
      <c r="F315" s="24" t="s">
        <v>189</v>
      </c>
      <c r="G315" s="24" t="s">
        <v>189</v>
      </c>
      <c r="H315">
        <v>3</v>
      </c>
      <c r="I315">
        <f t="shared" ref="I315:I318" si="2">H315+1.62</f>
        <v>4.62</v>
      </c>
      <c r="J315" t="s">
        <v>341</v>
      </c>
      <c r="K315" s="34" t="s">
        <v>446</v>
      </c>
    </row>
    <row r="316" spans="1:11">
      <c r="A316" t="s">
        <v>100</v>
      </c>
      <c r="B316" t="s">
        <v>11</v>
      </c>
      <c r="C316" s="24" t="s">
        <v>189</v>
      </c>
      <c r="D316" s="24" t="s">
        <v>189</v>
      </c>
      <c r="E316" s="24" t="s">
        <v>189</v>
      </c>
      <c r="F316" s="24" t="s">
        <v>189</v>
      </c>
      <c r="G316" s="24" t="s">
        <v>189</v>
      </c>
      <c r="H316">
        <v>3</v>
      </c>
      <c r="I316">
        <f t="shared" si="2"/>
        <v>4.62</v>
      </c>
      <c r="J316" t="s">
        <v>339</v>
      </c>
      <c r="K316" s="37" t="s">
        <v>430</v>
      </c>
    </row>
    <row r="317" spans="1:11">
      <c r="A317" t="s">
        <v>101</v>
      </c>
      <c r="B317" t="s">
        <v>11</v>
      </c>
      <c r="C317" s="24" t="s">
        <v>189</v>
      </c>
      <c r="D317" s="24" t="s">
        <v>189</v>
      </c>
      <c r="E317" s="24" t="s">
        <v>189</v>
      </c>
      <c r="F317" s="24" t="s">
        <v>189</v>
      </c>
      <c r="G317" s="24" t="s">
        <v>189</v>
      </c>
      <c r="H317">
        <v>3</v>
      </c>
      <c r="I317">
        <f t="shared" si="2"/>
        <v>4.62</v>
      </c>
      <c r="J317" t="s">
        <v>341</v>
      </c>
      <c r="K317" s="34" t="s">
        <v>446</v>
      </c>
    </row>
    <row r="318" spans="1:11">
      <c r="A318" t="s">
        <v>102</v>
      </c>
      <c r="B318" t="s">
        <v>11</v>
      </c>
      <c r="C318" s="24" t="s">
        <v>189</v>
      </c>
      <c r="D318" s="24" t="s">
        <v>189</v>
      </c>
      <c r="E318" s="24" t="s">
        <v>189</v>
      </c>
      <c r="F318" s="24" t="s">
        <v>189</v>
      </c>
      <c r="G318" s="24" t="s">
        <v>189</v>
      </c>
      <c r="H318">
        <v>3</v>
      </c>
      <c r="I318">
        <f t="shared" si="2"/>
        <v>4.62</v>
      </c>
      <c r="J318" t="s">
        <v>341</v>
      </c>
      <c r="K318" s="34" t="s">
        <v>446</v>
      </c>
    </row>
    <row r="319" spans="1:11">
      <c r="A319" t="s">
        <v>103</v>
      </c>
      <c r="B319" t="s">
        <v>11</v>
      </c>
      <c r="C319" s="24" t="s">
        <v>189</v>
      </c>
      <c r="D319" s="24" t="s">
        <v>189</v>
      </c>
      <c r="E319" s="24" t="s">
        <v>189</v>
      </c>
      <c r="F319" s="24" t="s">
        <v>189</v>
      </c>
      <c r="G319" s="24" t="s">
        <v>189</v>
      </c>
      <c r="H319">
        <v>3</v>
      </c>
      <c r="I319">
        <f>H319+1.62</f>
        <v>4.62</v>
      </c>
      <c r="J319" t="s">
        <v>341</v>
      </c>
      <c r="K319" s="34" t="s">
        <v>446</v>
      </c>
    </row>
    <row r="320" spans="1:11">
      <c r="A320" t="s">
        <v>267</v>
      </c>
      <c r="B320" t="s">
        <v>11</v>
      </c>
      <c r="C320" s="24" t="s">
        <v>189</v>
      </c>
      <c r="D320" s="24" t="s">
        <v>189</v>
      </c>
      <c r="E320" s="24" t="s">
        <v>189</v>
      </c>
      <c r="F320" s="24" t="s">
        <v>189</v>
      </c>
      <c r="G320" s="24" t="s">
        <v>189</v>
      </c>
      <c r="H320">
        <v>4</v>
      </c>
      <c r="I320">
        <v>4.05</v>
      </c>
      <c r="J320" t="s">
        <v>339</v>
      </c>
      <c r="K320" s="37" t="s">
        <v>431</v>
      </c>
    </row>
    <row r="321" spans="1:11">
      <c r="A321" t="s">
        <v>104</v>
      </c>
      <c r="B321" t="s">
        <v>11</v>
      </c>
      <c r="C321" s="24" t="s">
        <v>189</v>
      </c>
      <c r="D321" s="24" t="s">
        <v>189</v>
      </c>
      <c r="E321" s="24" t="s">
        <v>189</v>
      </c>
      <c r="F321" s="24" t="s">
        <v>189</v>
      </c>
      <c r="G321" s="24" t="s">
        <v>189</v>
      </c>
      <c r="H321">
        <v>4</v>
      </c>
      <c r="I321">
        <v>4.05</v>
      </c>
      <c r="J321" t="s">
        <v>341</v>
      </c>
      <c r="K321" s="34" t="s">
        <v>446</v>
      </c>
    </row>
    <row r="322" spans="1:11">
      <c r="A322" t="s">
        <v>105</v>
      </c>
      <c r="B322" t="s">
        <v>11</v>
      </c>
      <c r="C322" s="24" t="s">
        <v>189</v>
      </c>
      <c r="D322" s="24" t="s">
        <v>189</v>
      </c>
      <c r="E322" s="24" t="s">
        <v>189</v>
      </c>
      <c r="F322" s="24" t="s">
        <v>189</v>
      </c>
      <c r="G322" s="24" t="s">
        <v>189</v>
      </c>
      <c r="H322">
        <v>4</v>
      </c>
      <c r="I322">
        <v>4.05</v>
      </c>
      <c r="J322" t="s">
        <v>341</v>
      </c>
      <c r="K322" s="34" t="s">
        <v>446</v>
      </c>
    </row>
    <row r="323" spans="1:11">
      <c r="A323" t="s">
        <v>268</v>
      </c>
      <c r="B323" t="s">
        <v>11</v>
      </c>
      <c r="C323" s="24" t="s">
        <v>189</v>
      </c>
      <c r="D323" s="24" t="s">
        <v>189</v>
      </c>
      <c r="E323" s="24" t="s">
        <v>189</v>
      </c>
      <c r="F323" s="24" t="s">
        <v>189</v>
      </c>
      <c r="G323" s="24" t="s">
        <v>189</v>
      </c>
      <c r="H323">
        <v>5.7</v>
      </c>
      <c r="I323">
        <v>6.94</v>
      </c>
      <c r="J323" t="s">
        <v>341</v>
      </c>
      <c r="K323" s="34" t="s">
        <v>446</v>
      </c>
    </row>
    <row r="324" spans="1:11">
      <c r="A324" t="s">
        <v>269</v>
      </c>
      <c r="B324" t="s">
        <v>11</v>
      </c>
      <c r="C324" s="24" t="s">
        <v>189</v>
      </c>
      <c r="D324" s="24" t="s">
        <v>189</v>
      </c>
      <c r="E324" s="24" t="s">
        <v>189</v>
      </c>
      <c r="F324" s="24" t="s">
        <v>189</v>
      </c>
      <c r="G324" s="24" t="s">
        <v>189</v>
      </c>
      <c r="H324">
        <v>4</v>
      </c>
      <c r="I324">
        <v>4.03</v>
      </c>
      <c r="J324" t="s">
        <v>341</v>
      </c>
      <c r="K324" s="34" t="s">
        <v>446</v>
      </c>
    </row>
    <row r="325" spans="1:11">
      <c r="A325" t="s">
        <v>270</v>
      </c>
      <c r="B325" t="s">
        <v>11</v>
      </c>
      <c r="C325" s="24" t="s">
        <v>189</v>
      </c>
      <c r="D325" s="24" t="s">
        <v>189</v>
      </c>
      <c r="E325" s="24" t="s">
        <v>189</v>
      </c>
      <c r="F325" s="24" t="s">
        <v>189</v>
      </c>
      <c r="G325" s="24" t="s">
        <v>189</v>
      </c>
      <c r="H325">
        <v>5</v>
      </c>
      <c r="I325">
        <v>5.05</v>
      </c>
      <c r="J325" t="s">
        <v>341</v>
      </c>
      <c r="K325" s="34" t="s">
        <v>446</v>
      </c>
    </row>
    <row r="326" spans="1:11">
      <c r="A326" t="s">
        <v>106</v>
      </c>
      <c r="B326" t="s">
        <v>11</v>
      </c>
      <c r="C326" s="24" t="s">
        <v>189</v>
      </c>
      <c r="D326" s="24" t="s">
        <v>189</v>
      </c>
      <c r="E326" s="24" t="s">
        <v>189</v>
      </c>
      <c r="F326" s="24" t="s">
        <v>189</v>
      </c>
      <c r="G326" s="24" t="s">
        <v>189</v>
      </c>
      <c r="H326">
        <v>5</v>
      </c>
      <c r="I326">
        <v>5.05</v>
      </c>
      <c r="J326" t="s">
        <v>341</v>
      </c>
      <c r="K326" s="34" t="s">
        <v>446</v>
      </c>
    </row>
    <row r="327" spans="1:11">
      <c r="A327" t="s">
        <v>107</v>
      </c>
      <c r="B327" t="s">
        <v>11</v>
      </c>
      <c r="C327" s="24" t="s">
        <v>189</v>
      </c>
      <c r="D327" s="24" t="s">
        <v>189</v>
      </c>
      <c r="E327" s="24" t="s">
        <v>189</v>
      </c>
      <c r="F327" s="24" t="s">
        <v>189</v>
      </c>
      <c r="G327" s="24" t="s">
        <v>189</v>
      </c>
      <c r="H327">
        <v>5</v>
      </c>
      <c r="I327">
        <v>5.05</v>
      </c>
      <c r="J327" t="s">
        <v>341</v>
      </c>
      <c r="K327" s="34" t="s">
        <v>446</v>
      </c>
    </row>
    <row r="328" spans="1:11">
      <c r="A328" t="s">
        <v>108</v>
      </c>
      <c r="B328" t="s">
        <v>11</v>
      </c>
      <c r="C328" s="24" t="s">
        <v>189</v>
      </c>
      <c r="D328" s="24" t="s">
        <v>189</v>
      </c>
      <c r="E328" s="24" t="s">
        <v>189</v>
      </c>
      <c r="F328" s="24" t="s">
        <v>189</v>
      </c>
      <c r="G328" s="24" t="s">
        <v>189</v>
      </c>
      <c r="H328">
        <v>5</v>
      </c>
      <c r="I328">
        <v>5.05</v>
      </c>
      <c r="J328" t="s">
        <v>341</v>
      </c>
      <c r="K328" s="34" t="s">
        <v>446</v>
      </c>
    </row>
    <row r="329" spans="1:11">
      <c r="A329" t="s">
        <v>109</v>
      </c>
      <c r="B329" t="s">
        <v>11</v>
      </c>
      <c r="C329" s="24" t="s">
        <v>189</v>
      </c>
      <c r="D329" s="24" t="s">
        <v>189</v>
      </c>
      <c r="E329" s="24" t="s">
        <v>189</v>
      </c>
      <c r="F329" s="24" t="s">
        <v>189</v>
      </c>
      <c r="G329" s="24" t="s">
        <v>189</v>
      </c>
      <c r="H329">
        <v>5</v>
      </c>
      <c r="I329">
        <v>5.05</v>
      </c>
      <c r="J329" t="s">
        <v>341</v>
      </c>
      <c r="K329" s="34" t="s">
        <v>446</v>
      </c>
    </row>
    <row r="330" spans="1:11">
      <c r="A330" t="s">
        <v>110</v>
      </c>
      <c r="B330" t="s">
        <v>11</v>
      </c>
      <c r="C330" s="24" t="s">
        <v>189</v>
      </c>
      <c r="D330" s="24" t="s">
        <v>189</v>
      </c>
      <c r="E330" s="24" t="s">
        <v>189</v>
      </c>
      <c r="F330" s="24" t="s">
        <v>189</v>
      </c>
      <c r="G330" s="24" t="s">
        <v>189</v>
      </c>
      <c r="H330">
        <v>5</v>
      </c>
      <c r="I330">
        <v>5.05</v>
      </c>
      <c r="J330" t="s">
        <v>341</v>
      </c>
      <c r="K330" s="34" t="s">
        <v>446</v>
      </c>
    </row>
    <row r="331" spans="1:11">
      <c r="A331" t="s">
        <v>111</v>
      </c>
      <c r="B331" t="s">
        <v>11</v>
      </c>
      <c r="C331" s="24" t="s">
        <v>189</v>
      </c>
      <c r="D331" s="24" t="s">
        <v>189</v>
      </c>
      <c r="E331" s="24" t="s">
        <v>189</v>
      </c>
      <c r="F331" s="24" t="s">
        <v>189</v>
      </c>
      <c r="G331" s="24" t="s">
        <v>189</v>
      </c>
      <c r="H331">
        <v>5</v>
      </c>
      <c r="I331">
        <v>5.05</v>
      </c>
      <c r="J331" t="s">
        <v>341</v>
      </c>
      <c r="K331" s="34" t="s">
        <v>446</v>
      </c>
    </row>
    <row r="332" spans="1:11">
      <c r="A332" t="s">
        <v>112</v>
      </c>
      <c r="B332" t="s">
        <v>11</v>
      </c>
      <c r="C332" s="24" t="s">
        <v>189</v>
      </c>
      <c r="D332" s="24" t="s">
        <v>189</v>
      </c>
      <c r="E332" s="24" t="s">
        <v>189</v>
      </c>
      <c r="F332" s="24" t="s">
        <v>189</v>
      </c>
      <c r="G332" s="24" t="s">
        <v>189</v>
      </c>
      <c r="H332">
        <v>5</v>
      </c>
      <c r="I332">
        <v>5.05</v>
      </c>
      <c r="J332" t="s">
        <v>341</v>
      </c>
      <c r="K332" s="34" t="s">
        <v>446</v>
      </c>
    </row>
    <row r="333" spans="1:11">
      <c r="A333" t="s">
        <v>113</v>
      </c>
      <c r="B333" t="s">
        <v>11</v>
      </c>
      <c r="C333" s="24" t="s">
        <v>189</v>
      </c>
      <c r="D333" s="24" t="s">
        <v>189</v>
      </c>
      <c r="E333" s="24" t="s">
        <v>189</v>
      </c>
      <c r="F333" s="24" t="s">
        <v>189</v>
      </c>
      <c r="G333" s="24" t="s">
        <v>189</v>
      </c>
      <c r="H333">
        <v>5</v>
      </c>
      <c r="I333">
        <v>5.05</v>
      </c>
      <c r="J333" t="s">
        <v>341</v>
      </c>
      <c r="K333" s="34" t="s">
        <v>446</v>
      </c>
    </row>
    <row r="334" spans="1:11">
      <c r="A334" t="s">
        <v>271</v>
      </c>
      <c r="B334" t="s">
        <v>35</v>
      </c>
      <c r="C334" t="s">
        <v>159</v>
      </c>
      <c r="D334" t="s">
        <v>160</v>
      </c>
      <c r="E334" t="s">
        <v>192</v>
      </c>
      <c r="F334">
        <v>91</v>
      </c>
      <c r="G334" t="s">
        <v>190</v>
      </c>
      <c r="H334">
        <v>3</v>
      </c>
      <c r="I334">
        <v>3.09</v>
      </c>
      <c r="J334" t="s">
        <v>341</v>
      </c>
      <c r="K334" s="34" t="s">
        <v>446</v>
      </c>
    </row>
    <row r="335" spans="1:11">
      <c r="A335" t="s">
        <v>114</v>
      </c>
      <c r="B335" t="s">
        <v>35</v>
      </c>
      <c r="C335" t="s">
        <v>159</v>
      </c>
      <c r="D335" t="s">
        <v>160</v>
      </c>
      <c r="E335" t="s">
        <v>192</v>
      </c>
      <c r="F335">
        <v>91</v>
      </c>
      <c r="G335" t="s">
        <v>190</v>
      </c>
      <c r="H335">
        <v>3</v>
      </c>
      <c r="I335">
        <v>3.09</v>
      </c>
      <c r="J335" t="s">
        <v>341</v>
      </c>
      <c r="K335" s="34" t="s">
        <v>446</v>
      </c>
    </row>
    <row r="336" spans="1:11">
      <c r="A336" t="s">
        <v>115</v>
      </c>
      <c r="B336" t="s">
        <v>35</v>
      </c>
      <c r="C336" t="s">
        <v>159</v>
      </c>
      <c r="D336" t="s">
        <v>160</v>
      </c>
      <c r="E336" t="s">
        <v>192</v>
      </c>
      <c r="F336">
        <v>91</v>
      </c>
      <c r="G336" t="s">
        <v>190</v>
      </c>
      <c r="H336">
        <v>3</v>
      </c>
      <c r="I336">
        <v>3.09</v>
      </c>
      <c r="J336" t="s">
        <v>341</v>
      </c>
      <c r="K336" s="34" t="s">
        <v>446</v>
      </c>
    </row>
    <row r="337" spans="1:11">
      <c r="A337" t="s">
        <v>116</v>
      </c>
      <c r="B337" t="s">
        <v>35</v>
      </c>
      <c r="C337" t="s">
        <v>159</v>
      </c>
      <c r="D337" t="s">
        <v>160</v>
      </c>
      <c r="E337" t="s">
        <v>192</v>
      </c>
      <c r="F337">
        <v>91</v>
      </c>
      <c r="G337" t="s">
        <v>190</v>
      </c>
      <c r="H337">
        <v>3</v>
      </c>
      <c r="I337">
        <v>3.09</v>
      </c>
      <c r="J337" t="s">
        <v>341</v>
      </c>
      <c r="K337" s="34" t="s">
        <v>446</v>
      </c>
    </row>
    <row r="338" spans="1:11">
      <c r="A338" t="s">
        <v>117</v>
      </c>
      <c r="B338" t="s">
        <v>35</v>
      </c>
      <c r="C338" t="s">
        <v>159</v>
      </c>
      <c r="D338" t="s">
        <v>160</v>
      </c>
      <c r="E338" t="s">
        <v>192</v>
      </c>
      <c r="F338">
        <v>91</v>
      </c>
      <c r="G338" t="s">
        <v>190</v>
      </c>
      <c r="H338">
        <v>3</v>
      </c>
      <c r="I338">
        <v>3.09</v>
      </c>
      <c r="J338" t="s">
        <v>341</v>
      </c>
      <c r="K338" s="34" t="s">
        <v>446</v>
      </c>
    </row>
    <row r="339" spans="1:11">
      <c r="A339" t="s">
        <v>272</v>
      </c>
      <c r="B339" t="s">
        <v>11</v>
      </c>
      <c r="C339" s="24" t="s">
        <v>189</v>
      </c>
      <c r="D339" s="24" t="s">
        <v>189</v>
      </c>
      <c r="E339" s="24" t="s">
        <v>189</v>
      </c>
      <c r="F339" s="24" t="s">
        <v>189</v>
      </c>
      <c r="G339" s="24" t="s">
        <v>189</v>
      </c>
      <c r="H339">
        <v>2.5</v>
      </c>
      <c r="I339">
        <v>3.23</v>
      </c>
      <c r="J339" t="s">
        <v>339</v>
      </c>
      <c r="K339" s="37" t="s">
        <v>432</v>
      </c>
    </row>
    <row r="340" spans="1:11">
      <c r="A340" t="s">
        <v>273</v>
      </c>
      <c r="B340" t="s">
        <v>11</v>
      </c>
      <c r="C340" s="24" t="s">
        <v>189</v>
      </c>
      <c r="D340" s="24" t="s">
        <v>189</v>
      </c>
      <c r="E340" s="24" t="s">
        <v>189</v>
      </c>
      <c r="F340" s="24" t="s">
        <v>189</v>
      </c>
      <c r="G340" s="24" t="s">
        <v>189</v>
      </c>
      <c r="H340">
        <v>2.5</v>
      </c>
      <c r="I340">
        <v>3.23</v>
      </c>
      <c r="J340" t="s">
        <v>339</v>
      </c>
      <c r="K340" s="37" t="s">
        <v>432</v>
      </c>
    </row>
    <row r="341" spans="1:11">
      <c r="A341" t="s">
        <v>118</v>
      </c>
      <c r="B341" t="s">
        <v>11</v>
      </c>
      <c r="C341" s="24" t="s">
        <v>189</v>
      </c>
      <c r="D341" s="24" t="s">
        <v>189</v>
      </c>
      <c r="E341" s="24" t="s">
        <v>189</v>
      </c>
      <c r="F341" s="24" t="s">
        <v>189</v>
      </c>
      <c r="G341" s="24" t="s">
        <v>189</v>
      </c>
      <c r="H341">
        <v>2.5</v>
      </c>
      <c r="I341">
        <v>3.23</v>
      </c>
      <c r="J341" t="s">
        <v>341</v>
      </c>
      <c r="K341" s="34" t="s">
        <v>446</v>
      </c>
    </row>
    <row r="342" spans="1:11">
      <c r="A342" t="s">
        <v>274</v>
      </c>
      <c r="B342" t="s">
        <v>11</v>
      </c>
      <c r="C342" s="24" t="s">
        <v>189</v>
      </c>
      <c r="D342" s="24" t="s">
        <v>189</v>
      </c>
      <c r="E342" s="24" t="s">
        <v>189</v>
      </c>
      <c r="F342" s="24" t="s">
        <v>189</v>
      </c>
      <c r="G342" s="24" t="s">
        <v>189</v>
      </c>
      <c r="H342">
        <v>2</v>
      </c>
      <c r="I342">
        <v>4.4000000000000004</v>
      </c>
      <c r="J342" t="s">
        <v>341</v>
      </c>
      <c r="K342" s="34" t="s">
        <v>446</v>
      </c>
    </row>
    <row r="343" spans="1:11">
      <c r="A343" t="s">
        <v>119</v>
      </c>
      <c r="B343" t="s">
        <v>11</v>
      </c>
      <c r="C343" s="24" t="s">
        <v>189</v>
      </c>
      <c r="D343" s="24" t="s">
        <v>189</v>
      </c>
      <c r="E343" s="24" t="s">
        <v>189</v>
      </c>
      <c r="F343" s="24" t="s">
        <v>189</v>
      </c>
      <c r="G343" s="24" t="s">
        <v>189</v>
      </c>
      <c r="H343">
        <v>2</v>
      </c>
      <c r="I343">
        <v>4.4000000000000004</v>
      </c>
      <c r="J343" t="s">
        <v>341</v>
      </c>
      <c r="K343" s="34" t="s">
        <v>446</v>
      </c>
    </row>
    <row r="344" spans="1:11">
      <c r="A344" t="s">
        <v>120</v>
      </c>
      <c r="B344" t="s">
        <v>11</v>
      </c>
      <c r="C344" s="24" t="s">
        <v>189</v>
      </c>
      <c r="D344" s="24" t="s">
        <v>189</v>
      </c>
      <c r="E344" s="24" t="s">
        <v>189</v>
      </c>
      <c r="F344" s="24" t="s">
        <v>189</v>
      </c>
      <c r="G344" s="24" t="s">
        <v>189</v>
      </c>
      <c r="H344">
        <v>2</v>
      </c>
      <c r="I344">
        <v>4.4000000000000004</v>
      </c>
      <c r="J344" t="s">
        <v>341</v>
      </c>
      <c r="K344" s="34" t="s">
        <v>446</v>
      </c>
    </row>
    <row r="345" spans="1:11">
      <c r="A345" t="s">
        <v>275</v>
      </c>
      <c r="B345" t="s">
        <v>11</v>
      </c>
      <c r="C345" s="24" t="s">
        <v>189</v>
      </c>
      <c r="D345" s="24" t="s">
        <v>189</v>
      </c>
      <c r="E345" s="24" t="s">
        <v>189</v>
      </c>
      <c r="F345" s="24" t="s">
        <v>189</v>
      </c>
      <c r="G345" s="24" t="s">
        <v>189</v>
      </c>
      <c r="H345">
        <v>20</v>
      </c>
      <c r="I345">
        <v>26.2</v>
      </c>
      <c r="J345" t="s">
        <v>341</v>
      </c>
      <c r="K345" s="34" t="s">
        <v>446</v>
      </c>
    </row>
    <row r="346" spans="1:11">
      <c r="A346" t="s">
        <v>276</v>
      </c>
      <c r="B346" t="s">
        <v>11</v>
      </c>
      <c r="C346" s="24" t="s">
        <v>189</v>
      </c>
      <c r="D346" s="24" t="s">
        <v>189</v>
      </c>
      <c r="E346" s="24" t="s">
        <v>189</v>
      </c>
      <c r="F346" s="24" t="s">
        <v>189</v>
      </c>
      <c r="G346" s="24" t="s">
        <v>189</v>
      </c>
      <c r="H346">
        <v>0.18</v>
      </c>
      <c r="I346">
        <v>0.32600000000000001</v>
      </c>
      <c r="J346" t="s">
        <v>339</v>
      </c>
      <c r="K346" s="37" t="s">
        <v>433</v>
      </c>
    </row>
    <row r="347" spans="1:11">
      <c r="A347" t="s">
        <v>121</v>
      </c>
      <c r="B347" t="s">
        <v>11</v>
      </c>
      <c r="C347" s="24" t="s">
        <v>189</v>
      </c>
      <c r="D347" s="24" t="s">
        <v>189</v>
      </c>
      <c r="E347" s="24" t="s">
        <v>189</v>
      </c>
      <c r="F347" s="24" t="s">
        <v>189</v>
      </c>
      <c r="G347" s="24" t="s">
        <v>189</v>
      </c>
      <c r="H347">
        <v>0.18</v>
      </c>
      <c r="I347">
        <v>0.32600000000000001</v>
      </c>
      <c r="J347" t="s">
        <v>341</v>
      </c>
      <c r="K347" s="34" t="s">
        <v>446</v>
      </c>
    </row>
    <row r="348" spans="1:11">
      <c r="A348" t="s">
        <v>277</v>
      </c>
      <c r="B348" t="s">
        <v>11</v>
      </c>
      <c r="C348" s="24" t="s">
        <v>189</v>
      </c>
      <c r="D348" s="24" t="s">
        <v>189</v>
      </c>
      <c r="E348" s="24" t="s">
        <v>189</v>
      </c>
      <c r="F348" s="24" t="s">
        <v>189</v>
      </c>
      <c r="G348" s="24" t="s">
        <v>189</v>
      </c>
      <c r="H348">
        <v>1</v>
      </c>
      <c r="I348">
        <v>1.36</v>
      </c>
      <c r="J348" t="s">
        <v>341</v>
      </c>
      <c r="K348" s="34" t="s">
        <v>446</v>
      </c>
    </row>
    <row r="349" spans="1:11">
      <c r="A349" t="s">
        <v>278</v>
      </c>
      <c r="B349" t="s">
        <v>11</v>
      </c>
      <c r="C349" s="24" t="s">
        <v>189</v>
      </c>
      <c r="D349" s="24" t="s">
        <v>189</v>
      </c>
      <c r="E349" s="24" t="s">
        <v>189</v>
      </c>
      <c r="F349" s="24" t="s">
        <v>189</v>
      </c>
      <c r="G349" s="24" t="s">
        <v>189</v>
      </c>
      <c r="H349">
        <v>3.3</v>
      </c>
      <c r="I349">
        <v>7.3</v>
      </c>
      <c r="J349" t="s">
        <v>339</v>
      </c>
      <c r="K349" s="37" t="s">
        <v>434</v>
      </c>
    </row>
    <row r="350" spans="1:11">
      <c r="A350" t="s">
        <v>279</v>
      </c>
      <c r="B350" t="s">
        <v>11</v>
      </c>
      <c r="C350" s="24" t="s">
        <v>189</v>
      </c>
      <c r="D350" s="24" t="s">
        <v>189</v>
      </c>
      <c r="E350" s="24" t="s">
        <v>189</v>
      </c>
      <c r="F350" s="24" t="s">
        <v>189</v>
      </c>
      <c r="G350" s="24" t="s">
        <v>189</v>
      </c>
      <c r="H350">
        <v>5.8</v>
      </c>
      <c r="I350">
        <f>H350+3.65</f>
        <v>9.4499999999999993</v>
      </c>
      <c r="J350" t="s">
        <v>339</v>
      </c>
      <c r="K350" t="s">
        <v>435</v>
      </c>
    </row>
    <row r="351" spans="1:11">
      <c r="A351" t="s">
        <v>122</v>
      </c>
      <c r="B351" t="s">
        <v>11</v>
      </c>
      <c r="C351" s="24" t="s">
        <v>189</v>
      </c>
      <c r="D351" s="24" t="s">
        <v>189</v>
      </c>
      <c r="E351" s="24" t="s">
        <v>189</v>
      </c>
      <c r="F351" s="24" t="s">
        <v>189</v>
      </c>
      <c r="G351" s="24" t="s">
        <v>189</v>
      </c>
      <c r="H351">
        <v>5.8</v>
      </c>
      <c r="I351">
        <f t="shared" ref="I351:I352" si="3">H351+3.65</f>
        <v>9.4499999999999993</v>
      </c>
      <c r="J351" t="s">
        <v>341</v>
      </c>
      <c r="K351" s="34" t="s">
        <v>446</v>
      </c>
    </row>
    <row r="352" spans="1:11">
      <c r="A352" t="s">
        <v>123</v>
      </c>
      <c r="B352" t="s">
        <v>11</v>
      </c>
      <c r="C352" s="24" t="s">
        <v>189</v>
      </c>
      <c r="D352" s="24" t="s">
        <v>189</v>
      </c>
      <c r="E352" s="24" t="s">
        <v>189</v>
      </c>
      <c r="F352" s="24" t="s">
        <v>189</v>
      </c>
      <c r="G352" s="24" t="s">
        <v>189</v>
      </c>
      <c r="H352">
        <v>5.8</v>
      </c>
      <c r="I352">
        <f t="shared" si="3"/>
        <v>9.4499999999999993</v>
      </c>
      <c r="J352" t="s">
        <v>341</v>
      </c>
      <c r="K352" s="34" t="s">
        <v>446</v>
      </c>
    </row>
    <row r="353" spans="1:11">
      <c r="A353" t="s">
        <v>280</v>
      </c>
      <c r="B353" t="s">
        <v>11</v>
      </c>
      <c r="C353" s="24" t="s">
        <v>189</v>
      </c>
      <c r="D353" s="24" t="s">
        <v>189</v>
      </c>
      <c r="E353" s="24" t="s">
        <v>189</v>
      </c>
      <c r="F353" s="24" t="s">
        <v>189</v>
      </c>
      <c r="G353" s="24" t="s">
        <v>189</v>
      </c>
      <c r="H353">
        <v>6.2</v>
      </c>
      <c r="I353">
        <f>H353+3.65</f>
        <v>9.85</v>
      </c>
      <c r="J353" t="s">
        <v>339</v>
      </c>
      <c r="K353" s="37" t="s">
        <v>436</v>
      </c>
    </row>
    <row r="354" spans="1:11" s="26" customFormat="1">
      <c r="A354" t="s">
        <v>281</v>
      </c>
      <c r="B354" t="s">
        <v>11</v>
      </c>
      <c r="C354" s="24" t="s">
        <v>189</v>
      </c>
      <c r="D354" s="24" t="s">
        <v>189</v>
      </c>
      <c r="E354" s="24" t="s">
        <v>189</v>
      </c>
      <c r="F354" s="24" t="s">
        <v>189</v>
      </c>
      <c r="G354" s="24" t="s">
        <v>189</v>
      </c>
      <c r="H354">
        <v>3.3</v>
      </c>
      <c r="I354" s="25">
        <v>4.76</v>
      </c>
      <c r="J354" s="25" t="s">
        <v>341</v>
      </c>
      <c r="K354" s="34" t="s">
        <v>446</v>
      </c>
    </row>
    <row r="355" spans="1:11" s="26" customFormat="1">
      <c r="A355" t="s">
        <v>282</v>
      </c>
      <c r="B355" t="s">
        <v>11</v>
      </c>
      <c r="C355" s="24" t="s">
        <v>189</v>
      </c>
      <c r="D355" s="24" t="s">
        <v>189</v>
      </c>
      <c r="E355" s="24" t="s">
        <v>189</v>
      </c>
      <c r="F355" s="24" t="s">
        <v>189</v>
      </c>
      <c r="G355" s="24" t="s">
        <v>189</v>
      </c>
      <c r="H355">
        <v>5.8</v>
      </c>
      <c r="I355" s="25">
        <f>H355+3.65</f>
        <v>9.4499999999999993</v>
      </c>
      <c r="J355" s="25" t="s">
        <v>341</v>
      </c>
      <c r="K355" s="34" t="s">
        <v>446</v>
      </c>
    </row>
    <row r="356" spans="1:11">
      <c r="A356" t="s">
        <v>283</v>
      </c>
      <c r="B356" t="s">
        <v>11</v>
      </c>
      <c r="C356" s="24" t="s">
        <v>189</v>
      </c>
      <c r="D356" s="24" t="s">
        <v>189</v>
      </c>
      <c r="E356" s="24" t="s">
        <v>189</v>
      </c>
      <c r="F356" s="24" t="s">
        <v>189</v>
      </c>
      <c r="G356" s="24" t="s">
        <v>189</v>
      </c>
      <c r="H356">
        <v>6.2</v>
      </c>
      <c r="I356" s="25">
        <v>6.2350000000000003</v>
      </c>
      <c r="J356" t="s">
        <v>339</v>
      </c>
      <c r="K356" t="s">
        <v>437</v>
      </c>
    </row>
    <row r="357" spans="1:11">
      <c r="A357" t="s">
        <v>284</v>
      </c>
      <c r="B357" t="s">
        <v>11</v>
      </c>
      <c r="C357" s="24" t="s">
        <v>189</v>
      </c>
      <c r="D357" s="24" t="s">
        <v>189</v>
      </c>
      <c r="E357" s="24" t="s">
        <v>189</v>
      </c>
      <c r="F357" s="24" t="s">
        <v>189</v>
      </c>
      <c r="G357" s="24" t="s">
        <v>189</v>
      </c>
      <c r="H357">
        <v>4.5</v>
      </c>
      <c r="I357">
        <v>5.96</v>
      </c>
      <c r="J357" t="s">
        <v>341</v>
      </c>
      <c r="K357" s="34" t="s">
        <v>446</v>
      </c>
    </row>
    <row r="358" spans="1:11">
      <c r="A358" t="s">
        <v>285</v>
      </c>
      <c r="B358" t="s">
        <v>11</v>
      </c>
      <c r="C358" s="24" t="s">
        <v>189</v>
      </c>
      <c r="D358" s="24" t="s">
        <v>189</v>
      </c>
      <c r="E358" s="24" t="s">
        <v>189</v>
      </c>
      <c r="F358" s="24" t="s">
        <v>189</v>
      </c>
      <c r="G358" s="24" t="s">
        <v>189</v>
      </c>
      <c r="H358">
        <v>3.1</v>
      </c>
      <c r="I358">
        <f>H358+2.48</f>
        <v>5.58</v>
      </c>
      <c r="J358" t="s">
        <v>339</v>
      </c>
      <c r="K358" s="37" t="s">
        <v>438</v>
      </c>
    </row>
    <row r="359" spans="1:11">
      <c r="A359" t="s">
        <v>286</v>
      </c>
      <c r="B359" t="s">
        <v>11</v>
      </c>
      <c r="C359" s="24" t="s">
        <v>189</v>
      </c>
      <c r="D359" s="24" t="s">
        <v>189</v>
      </c>
      <c r="E359" s="24" t="s">
        <v>189</v>
      </c>
      <c r="F359" s="24" t="s">
        <v>189</v>
      </c>
      <c r="G359" s="24" t="s">
        <v>189</v>
      </c>
      <c r="H359">
        <v>4</v>
      </c>
      <c r="I359">
        <v>7.6</v>
      </c>
      <c r="J359" t="s">
        <v>339</v>
      </c>
      <c r="K359" s="37" t="s">
        <v>438</v>
      </c>
    </row>
    <row r="360" spans="1:11" s="23" customFormat="1">
      <c r="A360" s="22" t="s">
        <v>250</v>
      </c>
      <c r="B360" s="22" t="s">
        <v>240</v>
      </c>
      <c r="C360" s="22" t="s">
        <v>240</v>
      </c>
      <c r="D360" s="22" t="s">
        <v>240</v>
      </c>
      <c r="E360" s="22" t="s">
        <v>240</v>
      </c>
      <c r="F360" s="22" t="s">
        <v>241</v>
      </c>
      <c r="G360" s="22" t="s">
        <v>240</v>
      </c>
      <c r="H360" s="22" t="s">
        <v>241</v>
      </c>
      <c r="I360" s="22" t="s">
        <v>241</v>
      </c>
      <c r="J360" s="22" t="s">
        <v>240</v>
      </c>
      <c r="K360" s="22" t="s">
        <v>240</v>
      </c>
    </row>
    <row r="361" spans="1:11">
      <c r="A361" t="s">
        <v>287</v>
      </c>
      <c r="B361" t="s">
        <v>35</v>
      </c>
      <c r="C361" t="s">
        <v>159</v>
      </c>
      <c r="D361" t="s">
        <v>160</v>
      </c>
      <c r="E361" t="s">
        <v>192</v>
      </c>
      <c r="F361">
        <v>91</v>
      </c>
      <c r="G361" t="s">
        <v>190</v>
      </c>
      <c r="H361">
        <v>21</v>
      </c>
      <c r="I361">
        <v>23</v>
      </c>
      <c r="J361" t="s">
        <v>341</v>
      </c>
      <c r="K361" s="34" t="s">
        <v>446</v>
      </c>
    </row>
    <row r="362" spans="1:11">
      <c r="A362" t="s">
        <v>288</v>
      </c>
      <c r="B362" t="s">
        <v>35</v>
      </c>
      <c r="C362" t="s">
        <v>159</v>
      </c>
      <c r="D362" t="s">
        <v>160</v>
      </c>
      <c r="E362" t="s">
        <v>192</v>
      </c>
      <c r="F362">
        <v>91</v>
      </c>
      <c r="G362" t="s">
        <v>190</v>
      </c>
      <c r="H362">
        <v>6</v>
      </c>
      <c r="I362">
        <v>8</v>
      </c>
      <c r="J362" t="s">
        <v>339</v>
      </c>
      <c r="K362" s="37" t="s">
        <v>439</v>
      </c>
    </row>
    <row r="363" spans="1:11">
      <c r="A363" t="s">
        <v>124</v>
      </c>
      <c r="B363" t="s">
        <v>35</v>
      </c>
      <c r="C363" t="s">
        <v>159</v>
      </c>
      <c r="D363" t="s">
        <v>160</v>
      </c>
      <c r="E363" t="s">
        <v>192</v>
      </c>
      <c r="F363">
        <v>91</v>
      </c>
      <c r="G363" t="s">
        <v>190</v>
      </c>
      <c r="H363">
        <v>6</v>
      </c>
      <c r="I363">
        <v>8</v>
      </c>
      <c r="J363" t="s">
        <v>339</v>
      </c>
      <c r="K363" s="37" t="s">
        <v>440</v>
      </c>
    </row>
    <row r="364" spans="1:11">
      <c r="A364" t="s">
        <v>289</v>
      </c>
      <c r="B364" t="s">
        <v>35</v>
      </c>
      <c r="C364" t="s">
        <v>159</v>
      </c>
      <c r="D364" t="s">
        <v>160</v>
      </c>
      <c r="E364" t="s">
        <v>192</v>
      </c>
      <c r="F364">
        <v>91</v>
      </c>
      <c r="G364" t="s">
        <v>190</v>
      </c>
      <c r="H364">
        <v>22</v>
      </c>
      <c r="I364">
        <v>24</v>
      </c>
      <c r="J364" t="s">
        <v>339</v>
      </c>
      <c r="K364" s="37" t="s">
        <v>441</v>
      </c>
    </row>
    <row r="365" spans="1:11">
      <c r="A365" t="s">
        <v>290</v>
      </c>
      <c r="B365" t="s">
        <v>35</v>
      </c>
      <c r="C365" t="s">
        <v>159</v>
      </c>
      <c r="D365" t="s">
        <v>160</v>
      </c>
      <c r="E365" t="s">
        <v>192</v>
      </c>
      <c r="F365">
        <v>91</v>
      </c>
      <c r="G365" t="s">
        <v>190</v>
      </c>
      <c r="H365">
        <v>22</v>
      </c>
      <c r="I365">
        <v>24</v>
      </c>
      <c r="J365" t="s">
        <v>341</v>
      </c>
      <c r="K365" s="34" t="s">
        <v>446</v>
      </c>
    </row>
    <row r="366" spans="1:11">
      <c r="A366" t="s">
        <v>125</v>
      </c>
      <c r="B366" t="s">
        <v>35</v>
      </c>
      <c r="C366" t="s">
        <v>159</v>
      </c>
      <c r="D366" t="s">
        <v>160</v>
      </c>
      <c r="E366" t="s">
        <v>192</v>
      </c>
      <c r="F366">
        <v>91</v>
      </c>
      <c r="G366" t="s">
        <v>190</v>
      </c>
      <c r="H366">
        <v>6</v>
      </c>
      <c r="I366">
        <v>8</v>
      </c>
      <c r="J366" t="s">
        <v>341</v>
      </c>
      <c r="K366" s="34" t="s">
        <v>446</v>
      </c>
    </row>
    <row r="367" spans="1:11">
      <c r="A367" t="s">
        <v>126</v>
      </c>
      <c r="B367" t="s">
        <v>35</v>
      </c>
      <c r="C367" t="s">
        <v>159</v>
      </c>
      <c r="D367" t="s">
        <v>160</v>
      </c>
      <c r="E367" t="s">
        <v>192</v>
      </c>
      <c r="F367">
        <v>91</v>
      </c>
      <c r="G367" t="s">
        <v>190</v>
      </c>
      <c r="H367">
        <v>8</v>
      </c>
      <c r="I367">
        <v>10</v>
      </c>
      <c r="J367" t="s">
        <v>339</v>
      </c>
      <c r="K367" s="37" t="s">
        <v>442</v>
      </c>
    </row>
    <row r="368" spans="1:11">
      <c r="A368" t="s">
        <v>535</v>
      </c>
      <c r="B368" t="s">
        <v>35</v>
      </c>
      <c r="C368" t="s">
        <v>159</v>
      </c>
      <c r="D368" t="s">
        <v>160</v>
      </c>
      <c r="E368" t="s">
        <v>192</v>
      </c>
      <c r="F368">
        <v>91</v>
      </c>
      <c r="G368" t="s">
        <v>190</v>
      </c>
      <c r="H368">
        <v>8</v>
      </c>
      <c r="I368">
        <v>10</v>
      </c>
      <c r="J368" t="s">
        <v>339</v>
      </c>
      <c r="K368" s="37" t="s">
        <v>442</v>
      </c>
    </row>
    <row r="369" spans="1:11">
      <c r="A369" t="s">
        <v>127</v>
      </c>
      <c r="B369" t="s">
        <v>35</v>
      </c>
      <c r="C369" t="s">
        <v>159</v>
      </c>
      <c r="D369" t="s">
        <v>160</v>
      </c>
      <c r="E369" t="s">
        <v>192</v>
      </c>
      <c r="F369">
        <v>91</v>
      </c>
      <c r="G369" t="s">
        <v>190</v>
      </c>
      <c r="H369">
        <v>8</v>
      </c>
      <c r="I369">
        <v>10</v>
      </c>
      <c r="J369" t="s">
        <v>339</v>
      </c>
      <c r="K369" s="37" t="s">
        <v>442</v>
      </c>
    </row>
    <row r="370" spans="1:11">
      <c r="A370" t="s">
        <v>128</v>
      </c>
      <c r="B370" t="s">
        <v>35</v>
      </c>
      <c r="C370" t="s">
        <v>159</v>
      </c>
      <c r="D370" t="s">
        <v>160</v>
      </c>
      <c r="E370" t="s">
        <v>192</v>
      </c>
      <c r="F370">
        <v>91</v>
      </c>
      <c r="G370" t="s">
        <v>190</v>
      </c>
      <c r="H370">
        <v>8</v>
      </c>
      <c r="I370">
        <v>10</v>
      </c>
      <c r="J370" t="s">
        <v>339</v>
      </c>
      <c r="K370" s="37" t="s">
        <v>442</v>
      </c>
    </row>
    <row r="371" spans="1:11">
      <c r="A371" t="s">
        <v>293</v>
      </c>
      <c r="B371" t="s">
        <v>35</v>
      </c>
      <c r="C371" t="s">
        <v>159</v>
      </c>
      <c r="D371" t="s">
        <v>160</v>
      </c>
      <c r="E371" t="s">
        <v>192</v>
      </c>
      <c r="F371">
        <v>91</v>
      </c>
      <c r="G371" t="s">
        <v>190</v>
      </c>
      <c r="H371">
        <v>8</v>
      </c>
      <c r="I371">
        <v>10</v>
      </c>
      <c r="J371" t="s">
        <v>339</v>
      </c>
      <c r="K371" s="37" t="s">
        <v>442</v>
      </c>
    </row>
    <row r="372" spans="1:11">
      <c r="A372" t="s">
        <v>291</v>
      </c>
      <c r="B372" t="s">
        <v>35</v>
      </c>
      <c r="C372" t="s">
        <v>159</v>
      </c>
      <c r="D372" t="s">
        <v>160</v>
      </c>
      <c r="E372" t="s">
        <v>192</v>
      </c>
      <c r="F372">
        <v>91</v>
      </c>
      <c r="G372" t="s">
        <v>190</v>
      </c>
      <c r="H372">
        <v>40</v>
      </c>
      <c r="I372">
        <v>43</v>
      </c>
      <c r="J372" t="s">
        <v>339</v>
      </c>
      <c r="K372" s="37" t="s">
        <v>443</v>
      </c>
    </row>
    <row r="373" spans="1:11">
      <c r="A373" t="s">
        <v>129</v>
      </c>
      <c r="B373" t="s">
        <v>35</v>
      </c>
      <c r="C373" t="s">
        <v>159</v>
      </c>
      <c r="D373" t="s">
        <v>160</v>
      </c>
      <c r="E373" t="s">
        <v>192</v>
      </c>
      <c r="F373">
        <v>91</v>
      </c>
      <c r="G373" t="s">
        <v>190</v>
      </c>
      <c r="H373">
        <v>40</v>
      </c>
      <c r="I373">
        <v>43</v>
      </c>
      <c r="J373" t="s">
        <v>339</v>
      </c>
      <c r="K373" s="37" t="s">
        <v>443</v>
      </c>
    </row>
    <row r="374" spans="1:11">
      <c r="A374" t="s">
        <v>130</v>
      </c>
      <c r="B374" t="s">
        <v>35</v>
      </c>
      <c r="C374" t="s">
        <v>159</v>
      </c>
      <c r="D374" t="s">
        <v>160</v>
      </c>
      <c r="E374" t="s">
        <v>192</v>
      </c>
      <c r="F374">
        <v>91</v>
      </c>
      <c r="G374" t="s">
        <v>190</v>
      </c>
      <c r="H374">
        <v>40</v>
      </c>
      <c r="I374">
        <v>43</v>
      </c>
      <c r="J374" t="s">
        <v>339</v>
      </c>
      <c r="K374" s="37" t="s">
        <v>443</v>
      </c>
    </row>
    <row r="375" spans="1:11">
      <c r="A375" t="s">
        <v>131</v>
      </c>
      <c r="B375" t="s">
        <v>35</v>
      </c>
      <c r="C375" t="s">
        <v>159</v>
      </c>
      <c r="D375" t="s">
        <v>160</v>
      </c>
      <c r="E375" t="s">
        <v>192</v>
      </c>
      <c r="F375">
        <v>91</v>
      </c>
      <c r="G375" t="s">
        <v>190</v>
      </c>
      <c r="H375">
        <v>40</v>
      </c>
      <c r="I375">
        <v>43</v>
      </c>
      <c r="J375" t="s">
        <v>339</v>
      </c>
      <c r="K375" s="37" t="s">
        <v>443</v>
      </c>
    </row>
    <row r="376" spans="1:11">
      <c r="A376" t="s">
        <v>294</v>
      </c>
      <c r="B376" t="s">
        <v>35</v>
      </c>
      <c r="C376" t="s">
        <v>159</v>
      </c>
      <c r="D376" t="s">
        <v>160</v>
      </c>
      <c r="E376" t="s">
        <v>192</v>
      </c>
      <c r="F376">
        <v>91</v>
      </c>
      <c r="G376" t="s">
        <v>190</v>
      </c>
      <c r="H376">
        <v>40</v>
      </c>
      <c r="I376">
        <v>43</v>
      </c>
      <c r="J376" t="s">
        <v>339</v>
      </c>
      <c r="K376" s="37" t="s">
        <v>443</v>
      </c>
    </row>
    <row r="377" spans="1:11">
      <c r="A377" t="s">
        <v>292</v>
      </c>
      <c r="B377" t="s">
        <v>35</v>
      </c>
      <c r="C377" t="s">
        <v>159</v>
      </c>
      <c r="D377" t="s">
        <v>160</v>
      </c>
      <c r="E377" t="s">
        <v>192</v>
      </c>
      <c r="F377">
        <v>91</v>
      </c>
      <c r="G377" t="s">
        <v>190</v>
      </c>
      <c r="H377">
        <v>75</v>
      </c>
      <c r="I377">
        <v>78</v>
      </c>
      <c r="J377" t="s">
        <v>341</v>
      </c>
      <c r="K377" s="34" t="s">
        <v>446</v>
      </c>
    </row>
    <row r="378" spans="1:11">
      <c r="A378" t="s">
        <v>132</v>
      </c>
      <c r="B378" t="s">
        <v>35</v>
      </c>
      <c r="C378" t="s">
        <v>159</v>
      </c>
      <c r="D378" t="s">
        <v>160</v>
      </c>
      <c r="E378" t="s">
        <v>192</v>
      </c>
      <c r="F378">
        <v>91</v>
      </c>
      <c r="G378" t="s">
        <v>190</v>
      </c>
      <c r="H378">
        <v>75</v>
      </c>
      <c r="I378">
        <v>78</v>
      </c>
      <c r="J378" t="s">
        <v>341</v>
      </c>
      <c r="K378" s="34" t="s">
        <v>446</v>
      </c>
    </row>
    <row r="379" spans="1:11">
      <c r="A379" t="s">
        <v>133</v>
      </c>
      <c r="B379" t="s">
        <v>35</v>
      </c>
      <c r="C379" t="s">
        <v>159</v>
      </c>
      <c r="D379" t="s">
        <v>160</v>
      </c>
      <c r="E379" t="s">
        <v>192</v>
      </c>
      <c r="F379">
        <v>91</v>
      </c>
      <c r="G379" t="s">
        <v>190</v>
      </c>
      <c r="H379">
        <v>25</v>
      </c>
      <c r="I379">
        <v>28</v>
      </c>
      <c r="J379" t="s">
        <v>341</v>
      </c>
      <c r="K379" s="34" t="s">
        <v>446</v>
      </c>
    </row>
    <row r="380" spans="1:11">
      <c r="A380" t="s">
        <v>297</v>
      </c>
      <c r="B380" t="s">
        <v>35</v>
      </c>
      <c r="C380" t="s">
        <v>159</v>
      </c>
      <c r="D380" t="s">
        <v>160</v>
      </c>
      <c r="E380" t="s">
        <v>192</v>
      </c>
      <c r="F380">
        <v>91</v>
      </c>
      <c r="G380" t="s">
        <v>190</v>
      </c>
      <c r="H380">
        <v>20</v>
      </c>
      <c r="I380">
        <v>23</v>
      </c>
      <c r="J380" t="s">
        <v>341</v>
      </c>
      <c r="K380" s="34" t="s">
        <v>446</v>
      </c>
    </row>
    <row r="381" spans="1:11">
      <c r="A381" t="s">
        <v>296</v>
      </c>
      <c r="B381" t="s">
        <v>35</v>
      </c>
      <c r="C381" t="s">
        <v>159</v>
      </c>
      <c r="D381" t="s">
        <v>160</v>
      </c>
      <c r="E381" t="s">
        <v>192</v>
      </c>
      <c r="F381">
        <v>91</v>
      </c>
      <c r="G381" t="s">
        <v>190</v>
      </c>
      <c r="H381">
        <v>8.5</v>
      </c>
      <c r="I381">
        <v>10</v>
      </c>
      <c r="J381" t="s">
        <v>341</v>
      </c>
      <c r="K381" s="34" t="s">
        <v>446</v>
      </c>
    </row>
    <row r="382" spans="1:11">
      <c r="A382" t="s">
        <v>134</v>
      </c>
      <c r="B382" t="s">
        <v>35</v>
      </c>
      <c r="C382" t="s">
        <v>159</v>
      </c>
      <c r="D382" t="s">
        <v>160</v>
      </c>
      <c r="E382" t="s">
        <v>192</v>
      </c>
      <c r="F382">
        <v>91</v>
      </c>
      <c r="G382" t="s">
        <v>190</v>
      </c>
      <c r="H382">
        <v>8.5</v>
      </c>
      <c r="I382">
        <v>10</v>
      </c>
      <c r="J382" t="s">
        <v>341</v>
      </c>
      <c r="K382" s="34" t="s">
        <v>446</v>
      </c>
    </row>
    <row r="383" spans="1:11">
      <c r="A383" t="s">
        <v>135</v>
      </c>
      <c r="B383" t="s">
        <v>35</v>
      </c>
      <c r="C383" t="s">
        <v>159</v>
      </c>
      <c r="D383" t="s">
        <v>160</v>
      </c>
      <c r="E383" t="s">
        <v>192</v>
      </c>
      <c r="F383">
        <v>91</v>
      </c>
      <c r="G383" t="s">
        <v>190</v>
      </c>
      <c r="H383">
        <v>8.5</v>
      </c>
      <c r="I383">
        <v>10</v>
      </c>
      <c r="J383" t="s">
        <v>341</v>
      </c>
      <c r="K383" s="34" t="s">
        <v>446</v>
      </c>
    </row>
    <row r="384" spans="1:11">
      <c r="A384" t="s">
        <v>136</v>
      </c>
      <c r="B384" t="s">
        <v>35</v>
      </c>
      <c r="C384" t="s">
        <v>159</v>
      </c>
      <c r="D384" t="s">
        <v>160</v>
      </c>
      <c r="E384" t="s">
        <v>192</v>
      </c>
      <c r="F384">
        <v>91</v>
      </c>
      <c r="G384" t="s">
        <v>190</v>
      </c>
      <c r="H384">
        <v>8.5</v>
      </c>
      <c r="I384">
        <v>10</v>
      </c>
      <c r="J384" t="s">
        <v>341</v>
      </c>
      <c r="K384" s="34" t="s">
        <v>446</v>
      </c>
    </row>
    <row r="385" spans="1:11">
      <c r="A385" t="s">
        <v>137</v>
      </c>
      <c r="B385" t="s">
        <v>35</v>
      </c>
      <c r="C385" t="s">
        <v>159</v>
      </c>
      <c r="D385" t="s">
        <v>160</v>
      </c>
      <c r="E385" t="s">
        <v>192</v>
      </c>
      <c r="F385">
        <v>91</v>
      </c>
      <c r="G385" t="s">
        <v>190</v>
      </c>
      <c r="H385">
        <v>30</v>
      </c>
      <c r="I385">
        <v>33</v>
      </c>
      <c r="J385" t="s">
        <v>341</v>
      </c>
      <c r="K385" s="34" t="s">
        <v>446</v>
      </c>
    </row>
    <row r="386" spans="1:11">
      <c r="A386" t="s">
        <v>138</v>
      </c>
      <c r="B386" t="s">
        <v>35</v>
      </c>
      <c r="C386" t="s">
        <v>159</v>
      </c>
      <c r="D386" t="s">
        <v>160</v>
      </c>
      <c r="E386" t="s">
        <v>192</v>
      </c>
      <c r="F386">
        <v>91</v>
      </c>
      <c r="G386" t="s">
        <v>190</v>
      </c>
      <c r="H386">
        <v>30</v>
      </c>
      <c r="I386">
        <v>33</v>
      </c>
      <c r="J386" t="s">
        <v>339</v>
      </c>
      <c r="K386" s="37" t="s">
        <v>444</v>
      </c>
    </row>
    <row r="387" spans="1:11">
      <c r="A387" t="s">
        <v>139</v>
      </c>
      <c r="B387" t="s">
        <v>35</v>
      </c>
      <c r="C387" t="s">
        <v>159</v>
      </c>
      <c r="D387" t="s">
        <v>160</v>
      </c>
      <c r="E387" t="s">
        <v>192</v>
      </c>
      <c r="F387">
        <v>91</v>
      </c>
      <c r="G387" t="s">
        <v>190</v>
      </c>
      <c r="H387">
        <v>23</v>
      </c>
      <c r="I387">
        <v>26</v>
      </c>
      <c r="J387" t="s">
        <v>341</v>
      </c>
      <c r="K387" s="34" t="s">
        <v>446</v>
      </c>
    </row>
    <row r="388" spans="1:11">
      <c r="A388" t="s">
        <v>295</v>
      </c>
      <c r="B388" t="s">
        <v>35</v>
      </c>
      <c r="C388" t="s">
        <v>159</v>
      </c>
      <c r="D388" t="s">
        <v>160</v>
      </c>
      <c r="E388" t="s">
        <v>192</v>
      </c>
      <c r="F388">
        <v>91</v>
      </c>
      <c r="G388" t="s">
        <v>190</v>
      </c>
      <c r="H388">
        <v>23</v>
      </c>
      <c r="I388">
        <v>26</v>
      </c>
      <c r="J388" t="s">
        <v>339</v>
      </c>
      <c r="K388" s="37" t="s">
        <v>444</v>
      </c>
    </row>
    <row r="389" spans="1:11">
      <c r="A389" t="s">
        <v>298</v>
      </c>
      <c r="B389" t="s">
        <v>35</v>
      </c>
      <c r="C389" t="s">
        <v>159</v>
      </c>
      <c r="D389" t="s">
        <v>160</v>
      </c>
      <c r="E389" t="s">
        <v>192</v>
      </c>
      <c r="F389">
        <v>91</v>
      </c>
      <c r="G389" t="s">
        <v>190</v>
      </c>
      <c r="H389">
        <v>130</v>
      </c>
      <c r="I389">
        <v>170</v>
      </c>
      <c r="J389" t="s">
        <v>341</v>
      </c>
      <c r="K389" s="34" t="s">
        <v>446</v>
      </c>
    </row>
    <row r="390" spans="1:11">
      <c r="A390" t="s">
        <v>140</v>
      </c>
      <c r="B390" t="s">
        <v>35</v>
      </c>
      <c r="C390" t="s">
        <v>159</v>
      </c>
      <c r="D390" t="s">
        <v>160</v>
      </c>
      <c r="E390" t="s">
        <v>192</v>
      </c>
      <c r="F390">
        <v>91</v>
      </c>
      <c r="G390" t="s">
        <v>190</v>
      </c>
      <c r="H390">
        <v>130</v>
      </c>
      <c r="I390">
        <v>170</v>
      </c>
      <c r="J390" t="s">
        <v>341</v>
      </c>
      <c r="K390" s="34" t="s">
        <v>446</v>
      </c>
    </row>
    <row r="391" spans="1:11">
      <c r="A391" t="s">
        <v>141</v>
      </c>
      <c r="B391" t="s">
        <v>35</v>
      </c>
      <c r="C391" t="s">
        <v>159</v>
      </c>
      <c r="D391" t="s">
        <v>160</v>
      </c>
      <c r="E391" t="s">
        <v>192</v>
      </c>
      <c r="F391">
        <v>91</v>
      </c>
      <c r="G391" t="s">
        <v>190</v>
      </c>
      <c r="H391">
        <v>270</v>
      </c>
      <c r="I391">
        <v>310</v>
      </c>
      <c r="J391" t="s">
        <v>341</v>
      </c>
      <c r="K391" s="34" t="s">
        <v>446</v>
      </c>
    </row>
    <row r="392" spans="1:11">
      <c r="A392" t="s">
        <v>142</v>
      </c>
      <c r="B392" t="s">
        <v>35</v>
      </c>
      <c r="C392" t="s">
        <v>159</v>
      </c>
      <c r="D392" t="s">
        <v>160</v>
      </c>
      <c r="E392" t="s">
        <v>192</v>
      </c>
      <c r="F392">
        <v>91</v>
      </c>
      <c r="G392" t="s">
        <v>190</v>
      </c>
      <c r="H392">
        <v>270</v>
      </c>
      <c r="I392">
        <v>310</v>
      </c>
      <c r="J392" t="s">
        <v>341</v>
      </c>
      <c r="K392" s="34" t="s">
        <v>446</v>
      </c>
    </row>
    <row r="393" spans="1:11">
      <c r="A393" t="s">
        <v>143</v>
      </c>
      <c r="B393" t="s">
        <v>35</v>
      </c>
      <c r="C393" t="s">
        <v>159</v>
      </c>
      <c r="D393" t="s">
        <v>160</v>
      </c>
      <c r="E393" t="s">
        <v>192</v>
      </c>
      <c r="F393">
        <v>91</v>
      </c>
      <c r="G393" t="s">
        <v>190</v>
      </c>
      <c r="H393">
        <v>169</v>
      </c>
      <c r="I393">
        <v>209</v>
      </c>
      <c r="J393" t="s">
        <v>341</v>
      </c>
      <c r="K393" s="34" t="s">
        <v>446</v>
      </c>
    </row>
    <row r="394" spans="1:11">
      <c r="A394" t="s">
        <v>144</v>
      </c>
      <c r="B394" t="s">
        <v>35</v>
      </c>
      <c r="C394" t="s">
        <v>159</v>
      </c>
      <c r="D394" t="s">
        <v>160</v>
      </c>
      <c r="E394" t="s">
        <v>192</v>
      </c>
      <c r="F394">
        <v>91</v>
      </c>
      <c r="G394" t="s">
        <v>190</v>
      </c>
      <c r="H394">
        <v>170</v>
      </c>
      <c r="I394">
        <v>210</v>
      </c>
      <c r="J394" t="s">
        <v>341</v>
      </c>
      <c r="K394" s="34" t="s">
        <v>446</v>
      </c>
    </row>
    <row r="395" spans="1:11">
      <c r="A395" t="s">
        <v>299</v>
      </c>
      <c r="B395" t="s">
        <v>35</v>
      </c>
      <c r="C395" t="s">
        <v>159</v>
      </c>
      <c r="D395" t="s">
        <v>160</v>
      </c>
      <c r="E395" t="s">
        <v>192</v>
      </c>
      <c r="F395">
        <v>91</v>
      </c>
      <c r="G395" t="s">
        <v>190</v>
      </c>
      <c r="H395">
        <v>6</v>
      </c>
      <c r="I395">
        <v>8</v>
      </c>
      <c r="J395" t="s">
        <v>341</v>
      </c>
      <c r="K395" s="34" t="s">
        <v>446</v>
      </c>
    </row>
    <row r="396" spans="1:11">
      <c r="A396" t="s">
        <v>300</v>
      </c>
      <c r="B396" t="s">
        <v>11</v>
      </c>
      <c r="C396" s="24" t="s">
        <v>189</v>
      </c>
      <c r="D396" s="24" t="s">
        <v>189</v>
      </c>
      <c r="E396" s="24" t="s">
        <v>189</v>
      </c>
      <c r="F396" s="24" t="s">
        <v>189</v>
      </c>
      <c r="G396" s="24" t="s">
        <v>189</v>
      </c>
      <c r="H396">
        <v>2</v>
      </c>
      <c r="I396">
        <v>2.06</v>
      </c>
      <c r="J396" t="s">
        <v>341</v>
      </c>
      <c r="K396" s="34" t="s">
        <v>446</v>
      </c>
    </row>
    <row r="397" spans="1:11">
      <c r="A397" t="s">
        <v>301</v>
      </c>
      <c r="B397" t="s">
        <v>11</v>
      </c>
      <c r="C397" s="24" t="s">
        <v>189</v>
      </c>
      <c r="D397" s="24" t="s">
        <v>189</v>
      </c>
      <c r="E397" s="24" t="s">
        <v>189</v>
      </c>
      <c r="F397" s="24" t="s">
        <v>189</v>
      </c>
      <c r="G397" s="24" t="s">
        <v>189</v>
      </c>
      <c r="H397">
        <v>3</v>
      </c>
      <c r="I397">
        <v>4.0999999999999996</v>
      </c>
      <c r="J397" t="s">
        <v>341</v>
      </c>
      <c r="K397" s="34" t="s">
        <v>446</v>
      </c>
    </row>
    <row r="398" spans="1:11">
      <c r="A398" t="s">
        <v>302</v>
      </c>
      <c r="B398" t="s">
        <v>11</v>
      </c>
      <c r="C398" s="24" t="s">
        <v>189</v>
      </c>
      <c r="D398" s="24" t="s">
        <v>189</v>
      </c>
      <c r="E398" s="24" t="s">
        <v>189</v>
      </c>
      <c r="F398" s="24" t="s">
        <v>189</v>
      </c>
      <c r="G398" s="24" t="s">
        <v>189</v>
      </c>
      <c r="H398">
        <v>1.2</v>
      </c>
      <c r="I398">
        <v>1.93</v>
      </c>
      <c r="J398" t="s">
        <v>341</v>
      </c>
      <c r="K398" s="34" t="s">
        <v>446</v>
      </c>
    </row>
    <row r="399" spans="1:11">
      <c r="A399" t="s">
        <v>303</v>
      </c>
      <c r="B399" t="s">
        <v>11</v>
      </c>
      <c r="C399" s="24" t="s">
        <v>189</v>
      </c>
      <c r="D399" s="24" t="s">
        <v>189</v>
      </c>
      <c r="E399" s="24" t="s">
        <v>189</v>
      </c>
      <c r="F399" s="24" t="s">
        <v>189</v>
      </c>
      <c r="G399" s="24" t="s">
        <v>189</v>
      </c>
      <c r="H399">
        <v>4</v>
      </c>
      <c r="I399">
        <v>5.04</v>
      </c>
      <c r="J399" t="s">
        <v>341</v>
      </c>
      <c r="K399" s="34" t="s">
        <v>446</v>
      </c>
    </row>
    <row r="400" spans="1:11">
      <c r="A400" t="s">
        <v>304</v>
      </c>
      <c r="B400" t="s">
        <v>35</v>
      </c>
      <c r="C400" t="s">
        <v>159</v>
      </c>
      <c r="D400" t="s">
        <v>160</v>
      </c>
      <c r="E400" t="s">
        <v>192</v>
      </c>
      <c r="F400">
        <v>91</v>
      </c>
      <c r="G400" t="s">
        <v>190</v>
      </c>
      <c r="H400">
        <v>6</v>
      </c>
      <c r="I400">
        <v>7</v>
      </c>
      <c r="J400" t="s">
        <v>341</v>
      </c>
      <c r="K400" s="34" t="s">
        <v>446</v>
      </c>
    </row>
    <row r="401" spans="1:11">
      <c r="A401" t="s">
        <v>145</v>
      </c>
      <c r="B401" t="s">
        <v>35</v>
      </c>
      <c r="C401" t="s">
        <v>159</v>
      </c>
      <c r="D401" t="s">
        <v>160</v>
      </c>
      <c r="E401" t="s">
        <v>192</v>
      </c>
      <c r="F401">
        <v>91</v>
      </c>
      <c r="G401" t="s">
        <v>190</v>
      </c>
      <c r="H401">
        <v>6</v>
      </c>
      <c r="I401">
        <v>7</v>
      </c>
      <c r="J401" t="s">
        <v>341</v>
      </c>
      <c r="K401" s="34" t="s">
        <v>446</v>
      </c>
    </row>
    <row r="402" spans="1:11">
      <c r="A402" t="s">
        <v>146</v>
      </c>
      <c r="B402" t="s">
        <v>11</v>
      </c>
      <c r="C402" s="24" t="s">
        <v>189</v>
      </c>
      <c r="D402" s="24" t="s">
        <v>189</v>
      </c>
      <c r="E402" s="24" t="s">
        <v>189</v>
      </c>
      <c r="F402" s="24" t="s">
        <v>189</v>
      </c>
      <c r="G402" s="24" t="s">
        <v>189</v>
      </c>
      <c r="H402">
        <v>6</v>
      </c>
      <c r="I402">
        <v>7</v>
      </c>
      <c r="J402" t="s">
        <v>341</v>
      </c>
      <c r="K402" s="34" t="s">
        <v>446</v>
      </c>
    </row>
    <row r="403" spans="1:11">
      <c r="A403" t="s">
        <v>305</v>
      </c>
      <c r="B403" t="s">
        <v>11</v>
      </c>
      <c r="C403" s="24" t="s">
        <v>189</v>
      </c>
      <c r="D403" s="24" t="s">
        <v>189</v>
      </c>
      <c r="E403" s="24" t="s">
        <v>189</v>
      </c>
      <c r="F403" s="24" t="s">
        <v>189</v>
      </c>
      <c r="G403" s="24" t="s">
        <v>189</v>
      </c>
      <c r="H403">
        <v>0.01</v>
      </c>
      <c r="I403">
        <v>0.55000000000000004</v>
      </c>
      <c r="J403" t="s">
        <v>339</v>
      </c>
      <c r="K403" s="37" t="s">
        <v>445</v>
      </c>
    </row>
    <row r="404" spans="1:11">
      <c r="A404" t="s">
        <v>147</v>
      </c>
      <c r="B404" t="s">
        <v>11</v>
      </c>
      <c r="C404" s="24" t="s">
        <v>189</v>
      </c>
      <c r="D404" s="24" t="s">
        <v>189</v>
      </c>
      <c r="E404" s="24" t="s">
        <v>189</v>
      </c>
      <c r="F404" s="24" t="s">
        <v>189</v>
      </c>
      <c r="G404" s="24" t="s">
        <v>189</v>
      </c>
      <c r="H404">
        <v>0.01</v>
      </c>
      <c r="I404">
        <v>0.55000000000000004</v>
      </c>
      <c r="J404" t="s">
        <v>341</v>
      </c>
      <c r="K404" s="34" t="s">
        <v>446</v>
      </c>
    </row>
    <row r="405" spans="1:11">
      <c r="A405" t="s">
        <v>306</v>
      </c>
      <c r="B405" t="s">
        <v>35</v>
      </c>
      <c r="C405" t="s">
        <v>159</v>
      </c>
      <c r="D405" t="s">
        <v>160</v>
      </c>
      <c r="E405" t="s">
        <v>192</v>
      </c>
      <c r="F405">
        <v>91</v>
      </c>
      <c r="G405" t="s">
        <v>190</v>
      </c>
      <c r="H405">
        <v>30</v>
      </c>
      <c r="I405">
        <v>33.200000000000003</v>
      </c>
      <c r="J405" t="s">
        <v>341</v>
      </c>
      <c r="K405" s="34" t="s">
        <v>446</v>
      </c>
    </row>
    <row r="406" spans="1:11">
      <c r="A406" t="s">
        <v>307</v>
      </c>
      <c r="B406" t="s">
        <v>11</v>
      </c>
      <c r="C406" s="24" t="s">
        <v>189</v>
      </c>
      <c r="D406" s="24" t="s">
        <v>189</v>
      </c>
      <c r="E406" s="24" t="s">
        <v>189</v>
      </c>
      <c r="F406" s="24" t="s">
        <v>189</v>
      </c>
      <c r="G406" s="24" t="s">
        <v>189</v>
      </c>
      <c r="H406">
        <v>28.8</v>
      </c>
      <c r="I406">
        <f>H406+0.14</f>
        <v>28.94</v>
      </c>
      <c r="J406" t="s">
        <v>341</v>
      </c>
      <c r="K406" s="34" t="s">
        <v>446</v>
      </c>
    </row>
    <row r="407" spans="1:11">
      <c r="A407" t="s">
        <v>308</v>
      </c>
      <c r="B407" t="s">
        <v>11</v>
      </c>
      <c r="C407" s="24" t="s">
        <v>189</v>
      </c>
      <c r="D407" s="24" t="s">
        <v>189</v>
      </c>
      <c r="E407" s="24" t="s">
        <v>189</v>
      </c>
      <c r="F407" s="24" t="s">
        <v>189</v>
      </c>
      <c r="G407" s="24" t="s">
        <v>189</v>
      </c>
      <c r="H407">
        <v>6</v>
      </c>
      <c r="I407">
        <v>7.14</v>
      </c>
      <c r="J407" t="s">
        <v>341</v>
      </c>
      <c r="K407" s="34" t="s">
        <v>446</v>
      </c>
    </row>
    <row r="408" spans="1:11">
      <c r="A408" t="s">
        <v>309</v>
      </c>
      <c r="B408" t="s">
        <v>35</v>
      </c>
      <c r="C408" t="s">
        <v>159</v>
      </c>
      <c r="D408" t="s">
        <v>160</v>
      </c>
      <c r="E408" t="s">
        <v>192</v>
      </c>
      <c r="F408">
        <v>91</v>
      </c>
      <c r="G408" t="s">
        <v>190</v>
      </c>
      <c r="H408">
        <v>330</v>
      </c>
      <c r="I408">
        <v>360</v>
      </c>
      <c r="J408" t="s">
        <v>341</v>
      </c>
      <c r="K408" s="34" t="s">
        <v>446</v>
      </c>
    </row>
    <row r="409" spans="1:11">
      <c r="A409" t="s">
        <v>310</v>
      </c>
      <c r="B409" t="s">
        <v>35</v>
      </c>
      <c r="C409" t="s">
        <v>159</v>
      </c>
      <c r="D409" t="s">
        <v>160</v>
      </c>
      <c r="E409" t="s">
        <v>192</v>
      </c>
      <c r="F409">
        <v>91</v>
      </c>
      <c r="G409" t="s">
        <v>190</v>
      </c>
      <c r="H409">
        <v>420</v>
      </c>
      <c r="I409">
        <v>450</v>
      </c>
      <c r="J409" t="s">
        <v>341</v>
      </c>
      <c r="K409" s="34" t="s">
        <v>446</v>
      </c>
    </row>
    <row r="410" spans="1:11">
      <c r="A410" t="s">
        <v>148</v>
      </c>
      <c r="B410" t="s">
        <v>35</v>
      </c>
      <c r="C410" t="s">
        <v>159</v>
      </c>
      <c r="D410" t="s">
        <v>160</v>
      </c>
      <c r="E410" t="s">
        <v>192</v>
      </c>
      <c r="F410">
        <v>91</v>
      </c>
      <c r="G410" t="s">
        <v>190</v>
      </c>
      <c r="H410">
        <v>450</v>
      </c>
      <c r="I410">
        <v>480</v>
      </c>
      <c r="J410" t="s">
        <v>341</v>
      </c>
      <c r="K410" s="34" t="s">
        <v>446</v>
      </c>
    </row>
    <row r="411" spans="1:11">
      <c r="A411" t="s">
        <v>311</v>
      </c>
      <c r="B411" t="s">
        <v>11</v>
      </c>
      <c r="C411" s="24" t="s">
        <v>189</v>
      </c>
      <c r="D411" s="24" t="s">
        <v>189</v>
      </c>
      <c r="E411" s="24" t="s">
        <v>189</v>
      </c>
      <c r="F411" s="24" t="s">
        <v>189</v>
      </c>
      <c r="G411" s="24" t="s">
        <v>189</v>
      </c>
      <c r="H411">
        <v>7</v>
      </c>
      <c r="I411">
        <v>10</v>
      </c>
      <c r="J411" t="s">
        <v>341</v>
      </c>
      <c r="K411" s="34" t="s">
        <v>446</v>
      </c>
    </row>
    <row r="412" spans="1:11">
      <c r="A412" t="s">
        <v>312</v>
      </c>
      <c r="B412" t="s">
        <v>35</v>
      </c>
      <c r="C412" t="s">
        <v>159</v>
      </c>
      <c r="D412" t="s">
        <v>160</v>
      </c>
      <c r="E412" t="s">
        <v>192</v>
      </c>
      <c r="F412">
        <v>91</v>
      </c>
      <c r="G412" t="s">
        <v>190</v>
      </c>
      <c r="H412">
        <v>130</v>
      </c>
      <c r="I412">
        <v>130.13</v>
      </c>
      <c r="J412" t="s">
        <v>341</v>
      </c>
      <c r="K412" s="34" t="s">
        <v>446</v>
      </c>
    </row>
    <row r="413" spans="1:11">
      <c r="A413" t="s">
        <v>149</v>
      </c>
      <c r="B413" t="s">
        <v>35</v>
      </c>
      <c r="C413" t="s">
        <v>159</v>
      </c>
      <c r="D413" t="s">
        <v>160</v>
      </c>
      <c r="E413" t="s">
        <v>192</v>
      </c>
      <c r="F413">
        <v>91</v>
      </c>
      <c r="G413" t="s">
        <v>190</v>
      </c>
      <c r="H413">
        <v>130</v>
      </c>
      <c r="I413">
        <v>130.13</v>
      </c>
      <c r="J413" t="s">
        <v>341</v>
      </c>
      <c r="K413" s="34" t="s">
        <v>446</v>
      </c>
    </row>
    <row r="414" spans="1:11">
      <c r="A414" t="s">
        <v>313</v>
      </c>
      <c r="B414" t="s">
        <v>35</v>
      </c>
      <c r="C414" t="s">
        <v>159</v>
      </c>
      <c r="D414" t="s">
        <v>160</v>
      </c>
      <c r="E414" t="s">
        <v>192</v>
      </c>
      <c r="F414">
        <v>91</v>
      </c>
      <c r="G414" t="s">
        <v>190</v>
      </c>
      <c r="H414">
        <v>50</v>
      </c>
      <c r="I414">
        <v>53</v>
      </c>
      <c r="J414" t="s">
        <v>341</v>
      </c>
      <c r="K414" s="34" t="s">
        <v>446</v>
      </c>
    </row>
    <row r="415" spans="1:11">
      <c r="A415" t="s">
        <v>150</v>
      </c>
      <c r="B415" t="s">
        <v>35</v>
      </c>
      <c r="C415" t="s">
        <v>159</v>
      </c>
      <c r="D415" t="s">
        <v>160</v>
      </c>
      <c r="E415" t="s">
        <v>192</v>
      </c>
      <c r="F415">
        <v>91</v>
      </c>
      <c r="G415" t="s">
        <v>190</v>
      </c>
      <c r="H415">
        <v>50</v>
      </c>
      <c r="I415">
        <v>53</v>
      </c>
      <c r="J415" t="s">
        <v>341</v>
      </c>
      <c r="K415" s="34" t="s">
        <v>446</v>
      </c>
    </row>
    <row r="416" spans="1:11" s="26" customFormat="1">
      <c r="A416" s="25" t="s">
        <v>314</v>
      </c>
      <c r="B416" s="25" t="s">
        <v>35</v>
      </c>
      <c r="C416" s="25" t="s">
        <v>159</v>
      </c>
      <c r="D416" s="25" t="s">
        <v>16</v>
      </c>
      <c r="E416" s="25" t="s">
        <v>17</v>
      </c>
      <c r="F416" s="25">
        <v>1076</v>
      </c>
      <c r="G416" s="25" t="s">
        <v>161</v>
      </c>
      <c r="H416" s="25">
        <v>72</v>
      </c>
      <c r="I416" s="25">
        <v>73</v>
      </c>
      <c r="J416" t="s">
        <v>341</v>
      </c>
      <c r="K416" s="34" t="s">
        <v>446</v>
      </c>
    </row>
    <row r="417" spans="1:11" s="26" customFormat="1">
      <c r="A417" s="25" t="s">
        <v>315</v>
      </c>
      <c r="B417" s="25" t="s">
        <v>175</v>
      </c>
      <c r="C417" s="31" t="s">
        <v>189</v>
      </c>
      <c r="D417" s="31" t="s">
        <v>189</v>
      </c>
      <c r="E417" s="31" t="s">
        <v>189</v>
      </c>
      <c r="F417" s="31" t="s">
        <v>189</v>
      </c>
      <c r="G417" s="31" t="s">
        <v>189</v>
      </c>
      <c r="H417">
        <v>6.9</v>
      </c>
      <c r="I417" s="26">
        <v>13.9</v>
      </c>
      <c r="J417" s="26" t="s">
        <v>407</v>
      </c>
      <c r="K417" s="36" t="s">
        <v>411</v>
      </c>
    </row>
    <row r="418" spans="1:11" s="26" customFormat="1">
      <c r="A418" s="25" t="s">
        <v>366</v>
      </c>
      <c r="B418" s="25" t="s">
        <v>35</v>
      </c>
      <c r="C418" s="25" t="s">
        <v>159</v>
      </c>
      <c r="D418" s="25" t="s">
        <v>160</v>
      </c>
      <c r="E418" s="25" t="s">
        <v>192</v>
      </c>
      <c r="F418" s="25">
        <v>91</v>
      </c>
      <c r="G418" s="25" t="s">
        <v>193</v>
      </c>
      <c r="H418" s="25">
        <v>5.6</v>
      </c>
      <c r="I418" s="26">
        <v>5.65</v>
      </c>
      <c r="J418" s="33" t="s">
        <v>341</v>
      </c>
      <c r="K418" s="35" t="s">
        <v>377</v>
      </c>
    </row>
    <row r="419" spans="1:11" s="26" customFormat="1">
      <c r="A419" s="25" t="s">
        <v>455</v>
      </c>
      <c r="B419" s="25" t="s">
        <v>35</v>
      </c>
      <c r="C419" s="25" t="s">
        <v>159</v>
      </c>
      <c r="D419" s="25" t="s">
        <v>160</v>
      </c>
      <c r="E419" s="25" t="s">
        <v>192</v>
      </c>
      <c r="F419" s="25">
        <v>91</v>
      </c>
      <c r="G419" s="25" t="s">
        <v>193</v>
      </c>
      <c r="H419" s="25">
        <v>5.6</v>
      </c>
      <c r="I419" s="26">
        <v>5.65</v>
      </c>
      <c r="J419" s="33" t="s">
        <v>341</v>
      </c>
      <c r="K419" s="35" t="s">
        <v>377</v>
      </c>
    </row>
    <row r="420" spans="1:11" s="26" customFormat="1">
      <c r="A420" s="25" t="s">
        <v>367</v>
      </c>
      <c r="B420" s="25" t="s">
        <v>35</v>
      </c>
      <c r="C420" s="25" t="s">
        <v>159</v>
      </c>
      <c r="D420" s="25" t="s">
        <v>160</v>
      </c>
      <c r="E420" s="25" t="s">
        <v>192</v>
      </c>
      <c r="F420" s="25">
        <v>91</v>
      </c>
      <c r="G420" s="25" t="s">
        <v>193</v>
      </c>
      <c r="H420" s="25">
        <v>5.6</v>
      </c>
      <c r="I420" s="26">
        <v>5.65</v>
      </c>
      <c r="J420" s="33" t="s">
        <v>341</v>
      </c>
      <c r="K420" s="35" t="s">
        <v>377</v>
      </c>
    </row>
    <row r="421" spans="1:11">
      <c r="A421" t="s">
        <v>504</v>
      </c>
      <c r="B421" t="s">
        <v>11</v>
      </c>
      <c r="C421" s="24" t="s">
        <v>189</v>
      </c>
      <c r="D421" s="24" t="s">
        <v>189</v>
      </c>
      <c r="E421" s="24" t="s">
        <v>189</v>
      </c>
      <c r="F421" s="24" t="s">
        <v>189</v>
      </c>
      <c r="G421" s="24" t="s">
        <v>189</v>
      </c>
      <c r="H421">
        <v>1.5</v>
      </c>
      <c r="I421">
        <v>1.55</v>
      </c>
      <c r="J421" t="s">
        <v>341</v>
      </c>
      <c r="K421" s="24" t="s">
        <v>402</v>
      </c>
    </row>
    <row r="422" spans="1:11">
      <c r="A422" t="s">
        <v>505</v>
      </c>
      <c r="B422" t="s">
        <v>11</v>
      </c>
      <c r="C422" s="24" t="s">
        <v>189</v>
      </c>
      <c r="D422" s="24" t="s">
        <v>189</v>
      </c>
      <c r="E422" s="24" t="s">
        <v>189</v>
      </c>
      <c r="F422" s="24" t="s">
        <v>189</v>
      </c>
      <c r="G422" s="24" t="s">
        <v>189</v>
      </c>
      <c r="H422">
        <v>1.2</v>
      </c>
      <c r="I422">
        <v>1.25</v>
      </c>
      <c r="J422" t="s">
        <v>339</v>
      </c>
      <c r="K422" s="39" t="s">
        <v>493</v>
      </c>
    </row>
    <row r="423" spans="1:11">
      <c r="A423" t="s">
        <v>316</v>
      </c>
      <c r="B423" t="s">
        <v>11</v>
      </c>
      <c r="C423" s="24" t="s">
        <v>189</v>
      </c>
      <c r="D423" s="24" t="s">
        <v>189</v>
      </c>
      <c r="E423" s="24" t="s">
        <v>189</v>
      </c>
      <c r="F423" s="24" t="s">
        <v>189</v>
      </c>
      <c r="G423" s="24" t="s">
        <v>189</v>
      </c>
      <c r="H423">
        <v>0.52</v>
      </c>
      <c r="I423">
        <v>0.56999999999999995</v>
      </c>
      <c r="J423" t="s">
        <v>341</v>
      </c>
      <c r="K423" s="24" t="s">
        <v>402</v>
      </c>
    </row>
    <row r="424" spans="1:11">
      <c r="A424" t="s">
        <v>506</v>
      </c>
      <c r="B424" t="s">
        <v>11</v>
      </c>
      <c r="C424" s="24" t="s">
        <v>189</v>
      </c>
      <c r="D424" s="24" t="s">
        <v>189</v>
      </c>
      <c r="E424" s="24" t="s">
        <v>189</v>
      </c>
      <c r="F424" s="24" t="s">
        <v>189</v>
      </c>
      <c r="G424" s="24" t="s">
        <v>189</v>
      </c>
      <c r="H424">
        <v>7.5</v>
      </c>
      <c r="I424">
        <v>7.55</v>
      </c>
      <c r="J424" t="s">
        <v>341</v>
      </c>
      <c r="K424" s="24" t="s">
        <v>402</v>
      </c>
    </row>
    <row r="425" spans="1:11">
      <c r="A425" t="s">
        <v>507</v>
      </c>
      <c r="B425" t="s">
        <v>11</v>
      </c>
      <c r="C425" s="24" t="s">
        <v>189</v>
      </c>
      <c r="D425" s="24" t="s">
        <v>189</v>
      </c>
      <c r="E425" s="24" t="s">
        <v>189</v>
      </c>
      <c r="F425" s="24" t="s">
        <v>189</v>
      </c>
      <c r="G425" s="24" t="s">
        <v>189</v>
      </c>
      <c r="H425">
        <v>1.23</v>
      </c>
      <c r="I425">
        <v>1.28</v>
      </c>
      <c r="J425" t="s">
        <v>341</v>
      </c>
      <c r="K425" s="24" t="s">
        <v>402</v>
      </c>
    </row>
    <row r="426" spans="1:11">
      <c r="A426" t="s">
        <v>317</v>
      </c>
      <c r="B426" t="s">
        <v>175</v>
      </c>
      <c r="C426" s="30" t="s">
        <v>189</v>
      </c>
      <c r="D426" s="30" t="s">
        <v>189</v>
      </c>
      <c r="E426" s="30" t="s">
        <v>189</v>
      </c>
      <c r="F426" s="30" t="s">
        <v>189</v>
      </c>
      <c r="G426" s="30" t="s">
        <v>189</v>
      </c>
      <c r="H426">
        <v>1.28</v>
      </c>
      <c r="I426">
        <v>1.33</v>
      </c>
      <c r="J426" s="40" t="s">
        <v>456</v>
      </c>
      <c r="K426" s="24" t="s">
        <v>402</v>
      </c>
    </row>
    <row r="427" spans="1:11">
      <c r="A427" t="s">
        <v>517</v>
      </c>
      <c r="B427" t="s">
        <v>175</v>
      </c>
      <c r="C427" s="30" t="s">
        <v>189</v>
      </c>
      <c r="D427" s="30" t="s">
        <v>189</v>
      </c>
      <c r="E427" s="30" t="s">
        <v>189</v>
      </c>
      <c r="F427" s="30" t="s">
        <v>189</v>
      </c>
      <c r="G427" s="30" t="s">
        <v>189</v>
      </c>
      <c r="H427">
        <v>25.64</v>
      </c>
      <c r="I427">
        <v>25.69</v>
      </c>
      <c r="J427" s="40" t="s">
        <v>456</v>
      </c>
      <c r="K427" s="24" t="s">
        <v>402</v>
      </c>
    </row>
    <row r="428" spans="1:11">
      <c r="A428" t="s">
        <v>151</v>
      </c>
      <c r="B428" t="s">
        <v>175</v>
      </c>
      <c r="C428" s="30" t="s">
        <v>189</v>
      </c>
      <c r="D428" s="30" t="s">
        <v>189</v>
      </c>
      <c r="E428" s="30" t="s">
        <v>189</v>
      </c>
      <c r="F428" s="30" t="s">
        <v>189</v>
      </c>
      <c r="G428" s="30" t="s">
        <v>189</v>
      </c>
      <c r="H428">
        <v>1.28</v>
      </c>
      <c r="I428">
        <v>1.33</v>
      </c>
      <c r="J428" s="40" t="s">
        <v>456</v>
      </c>
      <c r="K428" s="24" t="s">
        <v>402</v>
      </c>
    </row>
    <row r="429" spans="1:11">
      <c r="A429" t="s">
        <v>518</v>
      </c>
      <c r="B429" t="s">
        <v>175</v>
      </c>
      <c r="C429" s="30" t="s">
        <v>189</v>
      </c>
      <c r="D429" s="30" t="s">
        <v>189</v>
      </c>
      <c r="E429" s="30" t="s">
        <v>189</v>
      </c>
      <c r="F429" s="30" t="s">
        <v>189</v>
      </c>
      <c r="G429" s="30" t="s">
        <v>189</v>
      </c>
      <c r="H429">
        <v>2.3075999999999999</v>
      </c>
      <c r="I429">
        <v>2.3576000000000001</v>
      </c>
      <c r="J429" s="40" t="s">
        <v>456</v>
      </c>
      <c r="K429" s="24" t="s">
        <v>402</v>
      </c>
    </row>
    <row r="430" spans="1:11">
      <c r="A430" t="s">
        <v>152</v>
      </c>
      <c r="B430" t="s">
        <v>175</v>
      </c>
      <c r="C430" s="30" t="s">
        <v>189</v>
      </c>
      <c r="D430" s="30" t="s">
        <v>189</v>
      </c>
      <c r="E430" s="30" t="s">
        <v>189</v>
      </c>
      <c r="F430" s="30" t="s">
        <v>189</v>
      </c>
      <c r="G430" s="30" t="s">
        <v>189</v>
      </c>
      <c r="H430">
        <v>2.3075999999999999</v>
      </c>
      <c r="I430">
        <v>2.3576000000000001</v>
      </c>
      <c r="J430" s="40" t="s">
        <v>456</v>
      </c>
      <c r="K430" s="24" t="s">
        <v>402</v>
      </c>
    </row>
    <row r="431" spans="1:11">
      <c r="A431" t="s">
        <v>544</v>
      </c>
      <c r="B431" t="s">
        <v>35</v>
      </c>
      <c r="C431" t="s">
        <v>159</v>
      </c>
      <c r="D431" t="s">
        <v>160</v>
      </c>
      <c r="E431" t="s">
        <v>192</v>
      </c>
      <c r="F431">
        <v>91</v>
      </c>
      <c r="G431" t="s">
        <v>190</v>
      </c>
      <c r="H431">
        <v>60</v>
      </c>
      <c r="I431">
        <v>160</v>
      </c>
      <c r="J431" s="25" t="s">
        <v>341</v>
      </c>
      <c r="K431" s="31" t="s">
        <v>402</v>
      </c>
    </row>
    <row r="432" spans="1:11">
      <c r="A432" t="s">
        <v>200</v>
      </c>
      <c r="B432" t="s">
        <v>35</v>
      </c>
      <c r="C432" t="s">
        <v>159</v>
      </c>
      <c r="D432" t="s">
        <v>160</v>
      </c>
      <c r="E432" t="s">
        <v>192</v>
      </c>
      <c r="F432">
        <v>91</v>
      </c>
      <c r="G432" t="s">
        <v>190</v>
      </c>
      <c r="H432">
        <v>7</v>
      </c>
      <c r="I432">
        <v>14</v>
      </c>
      <c r="J432" t="s">
        <v>456</v>
      </c>
      <c r="K432" s="24" t="s">
        <v>402</v>
      </c>
    </row>
    <row r="433" spans="1:11" s="26" customFormat="1">
      <c r="A433" s="25" t="s">
        <v>318</v>
      </c>
      <c r="B433" t="s">
        <v>11</v>
      </c>
      <c r="C433" s="24" t="s">
        <v>189</v>
      </c>
      <c r="D433" s="24" t="s">
        <v>189</v>
      </c>
      <c r="E433" s="24" t="s">
        <v>189</v>
      </c>
      <c r="F433" s="24" t="s">
        <v>189</v>
      </c>
      <c r="G433" s="24" t="s">
        <v>189</v>
      </c>
      <c r="H433">
        <v>30</v>
      </c>
      <c r="I433" s="25">
        <v>33</v>
      </c>
      <c r="J433" t="s">
        <v>456</v>
      </c>
      <c r="K433" s="24" t="s">
        <v>402</v>
      </c>
    </row>
    <row r="434" spans="1:11">
      <c r="A434" t="s">
        <v>319</v>
      </c>
      <c r="B434" t="s">
        <v>35</v>
      </c>
      <c r="C434" t="s">
        <v>159</v>
      </c>
      <c r="D434" t="s">
        <v>160</v>
      </c>
      <c r="E434" t="s">
        <v>192</v>
      </c>
      <c r="F434">
        <v>91</v>
      </c>
      <c r="G434" t="s">
        <v>190</v>
      </c>
      <c r="H434">
        <v>300</v>
      </c>
      <c r="I434" s="25">
        <v>500</v>
      </c>
      <c r="J434" t="s">
        <v>339</v>
      </c>
      <c r="K434" s="37" t="s">
        <v>423</v>
      </c>
    </row>
    <row r="435" spans="1:11">
      <c r="A435" t="s">
        <v>153</v>
      </c>
      <c r="B435" t="s">
        <v>35</v>
      </c>
      <c r="C435" t="s">
        <v>159</v>
      </c>
      <c r="D435" t="s">
        <v>160</v>
      </c>
      <c r="E435" t="s">
        <v>192</v>
      </c>
      <c r="F435">
        <v>91</v>
      </c>
      <c r="G435" t="s">
        <v>190</v>
      </c>
      <c r="H435">
        <v>1290</v>
      </c>
      <c r="I435">
        <v>1530</v>
      </c>
      <c r="J435" t="s">
        <v>339</v>
      </c>
      <c r="K435" s="37" t="s">
        <v>426</v>
      </c>
    </row>
    <row r="436" spans="1:11">
      <c r="A436" t="s">
        <v>154</v>
      </c>
      <c r="B436" t="s">
        <v>35</v>
      </c>
      <c r="C436" t="s">
        <v>159</v>
      </c>
      <c r="D436" t="s">
        <v>160</v>
      </c>
      <c r="E436" t="s">
        <v>192</v>
      </c>
      <c r="F436">
        <v>91</v>
      </c>
      <c r="G436" t="s">
        <v>190</v>
      </c>
      <c r="H436">
        <v>1160</v>
      </c>
      <c r="I436">
        <v>1400</v>
      </c>
      <c r="J436" t="s">
        <v>341</v>
      </c>
      <c r="K436" s="34" t="s">
        <v>446</v>
      </c>
    </row>
    <row r="437" spans="1:11">
      <c r="A437" t="s">
        <v>336</v>
      </c>
      <c r="B437" t="s">
        <v>35</v>
      </c>
      <c r="C437" t="s">
        <v>159</v>
      </c>
      <c r="D437" t="s">
        <v>160</v>
      </c>
      <c r="E437" t="s">
        <v>192</v>
      </c>
      <c r="F437">
        <v>91</v>
      </c>
      <c r="G437" t="s">
        <v>190</v>
      </c>
      <c r="H437">
        <v>250</v>
      </c>
      <c r="I437">
        <v>350</v>
      </c>
      <c r="J437" t="s">
        <v>339</v>
      </c>
      <c r="K437" s="37" t="s">
        <v>427</v>
      </c>
    </row>
    <row r="438" spans="1:11">
      <c r="A438" t="s">
        <v>320</v>
      </c>
      <c r="B438" t="s">
        <v>11</v>
      </c>
      <c r="C438" s="24" t="s">
        <v>189</v>
      </c>
      <c r="D438" s="24" t="s">
        <v>189</v>
      </c>
      <c r="E438" s="24" t="s">
        <v>189</v>
      </c>
      <c r="F438" s="24" t="s">
        <v>189</v>
      </c>
      <c r="G438" s="24" t="s">
        <v>189</v>
      </c>
      <c r="H438">
        <v>10</v>
      </c>
      <c r="I438">
        <v>10.050000000000001</v>
      </c>
      <c r="J438" t="s">
        <v>341</v>
      </c>
      <c r="K438" s="34" t="s">
        <v>446</v>
      </c>
    </row>
    <row r="439" spans="1:11">
      <c r="A439" t="s">
        <v>155</v>
      </c>
      <c r="B439" t="s">
        <v>11</v>
      </c>
      <c r="C439" s="24" t="s">
        <v>189</v>
      </c>
      <c r="D439" s="24" t="s">
        <v>189</v>
      </c>
      <c r="E439" s="24" t="s">
        <v>189</v>
      </c>
      <c r="F439" s="24" t="s">
        <v>189</v>
      </c>
      <c r="G439" s="24" t="s">
        <v>189</v>
      </c>
      <c r="H439">
        <v>33</v>
      </c>
      <c r="I439">
        <v>33.049999999999997</v>
      </c>
      <c r="J439" t="s">
        <v>341</v>
      </c>
      <c r="K439" s="34" t="s">
        <v>446</v>
      </c>
    </row>
    <row r="440" spans="1:11">
      <c r="A440" t="s">
        <v>321</v>
      </c>
      <c r="B440" t="s">
        <v>11</v>
      </c>
      <c r="C440" s="24" t="s">
        <v>189</v>
      </c>
      <c r="D440" s="24" t="s">
        <v>189</v>
      </c>
      <c r="E440" s="24" t="s">
        <v>189</v>
      </c>
      <c r="F440" s="24" t="s">
        <v>189</v>
      </c>
      <c r="G440" s="24" t="s">
        <v>189</v>
      </c>
      <c r="H440">
        <v>0.18</v>
      </c>
      <c r="I440">
        <v>0.32600000000000001</v>
      </c>
      <c r="J440" t="s">
        <v>339</v>
      </c>
      <c r="K440" s="37" t="s">
        <v>433</v>
      </c>
    </row>
    <row r="441" spans="1:11">
      <c r="A441" t="s">
        <v>322</v>
      </c>
      <c r="B441" t="s">
        <v>35</v>
      </c>
      <c r="C441" t="s">
        <v>159</v>
      </c>
      <c r="D441" t="s">
        <v>160</v>
      </c>
      <c r="E441" t="s">
        <v>192</v>
      </c>
      <c r="F441">
        <v>91</v>
      </c>
      <c r="G441" t="s">
        <v>190</v>
      </c>
      <c r="H441">
        <v>130</v>
      </c>
      <c r="I441">
        <v>130.13</v>
      </c>
      <c r="J441" t="s">
        <v>341</v>
      </c>
      <c r="K441" s="34" t="s">
        <v>446</v>
      </c>
    </row>
    <row r="442" spans="1:11">
      <c r="A442" t="s">
        <v>323</v>
      </c>
      <c r="B442" t="s">
        <v>35</v>
      </c>
      <c r="C442" t="s">
        <v>159</v>
      </c>
      <c r="D442" t="s">
        <v>160</v>
      </c>
      <c r="E442" t="s">
        <v>192</v>
      </c>
      <c r="F442">
        <v>91</v>
      </c>
      <c r="G442" t="s">
        <v>190</v>
      </c>
      <c r="H442">
        <v>145</v>
      </c>
      <c r="I442" s="2">
        <v>145.13</v>
      </c>
      <c r="J442" t="s">
        <v>341</v>
      </c>
      <c r="K442" s="34" t="s">
        <v>446</v>
      </c>
    </row>
    <row r="443" spans="1:11">
      <c r="A443" t="s">
        <v>156</v>
      </c>
      <c r="B443" t="s">
        <v>35</v>
      </c>
      <c r="C443" t="s">
        <v>159</v>
      </c>
      <c r="D443" t="s">
        <v>160</v>
      </c>
      <c r="E443" t="s">
        <v>192</v>
      </c>
      <c r="F443">
        <v>91</v>
      </c>
      <c r="G443" t="s">
        <v>190</v>
      </c>
      <c r="H443">
        <v>130</v>
      </c>
      <c r="I443">
        <v>130.13</v>
      </c>
      <c r="J443" t="s">
        <v>341</v>
      </c>
      <c r="K443" s="34" t="s">
        <v>446</v>
      </c>
    </row>
    <row r="444" spans="1:11">
      <c r="A444" t="s">
        <v>570</v>
      </c>
      <c r="B444" t="s">
        <v>35</v>
      </c>
      <c r="C444" t="s">
        <v>159</v>
      </c>
      <c r="D444" t="s">
        <v>160</v>
      </c>
      <c r="E444" t="s">
        <v>192</v>
      </c>
      <c r="F444">
        <v>91</v>
      </c>
      <c r="G444" t="s">
        <v>190</v>
      </c>
      <c r="H444">
        <v>40</v>
      </c>
      <c r="I444">
        <v>44</v>
      </c>
      <c r="J444" t="s">
        <v>341</v>
      </c>
      <c r="K444" s="24" t="s">
        <v>402</v>
      </c>
    </row>
    <row r="445" spans="1:11">
      <c r="A445" t="s">
        <v>583</v>
      </c>
      <c r="B445" t="s">
        <v>11</v>
      </c>
      <c r="C445" s="24" t="s">
        <v>189</v>
      </c>
      <c r="D445" s="24" t="s">
        <v>189</v>
      </c>
      <c r="E445" s="24" t="s">
        <v>189</v>
      </c>
      <c r="F445" s="24" t="s">
        <v>189</v>
      </c>
      <c r="G445" s="24" t="s">
        <v>189</v>
      </c>
      <c r="H445">
        <v>7</v>
      </c>
      <c r="I445">
        <v>7.1</v>
      </c>
      <c r="J445" t="s">
        <v>456</v>
      </c>
      <c r="K445" s="24" t="s">
        <v>402</v>
      </c>
    </row>
    <row r="446" spans="1:11">
      <c r="A446" t="s">
        <v>326</v>
      </c>
      <c r="B446" t="s">
        <v>35</v>
      </c>
      <c r="C446" t="s">
        <v>159</v>
      </c>
      <c r="D446" t="s">
        <v>160</v>
      </c>
      <c r="E446" t="s">
        <v>192</v>
      </c>
      <c r="F446">
        <v>91</v>
      </c>
      <c r="G446" t="s">
        <v>190</v>
      </c>
      <c r="H446">
        <v>420</v>
      </c>
      <c r="I446" s="2">
        <v>476</v>
      </c>
      <c r="J446" t="s">
        <v>341</v>
      </c>
      <c r="K446" s="34" t="s">
        <v>446</v>
      </c>
    </row>
    <row r="447" spans="1:11">
      <c r="A447" t="s">
        <v>327</v>
      </c>
      <c r="B447" t="s">
        <v>35</v>
      </c>
      <c r="C447" t="s">
        <v>159</v>
      </c>
      <c r="D447" t="s">
        <v>160</v>
      </c>
      <c r="E447" t="s">
        <v>192</v>
      </c>
      <c r="F447">
        <v>91</v>
      </c>
      <c r="G447" t="s">
        <v>190</v>
      </c>
      <c r="H447" s="25">
        <v>72</v>
      </c>
      <c r="I447" s="25">
        <v>73</v>
      </c>
      <c r="J447" t="s">
        <v>341</v>
      </c>
      <c r="K447" s="34" t="s">
        <v>446</v>
      </c>
    </row>
    <row r="448" spans="1:11" s="26" customFormat="1">
      <c r="A448" t="s">
        <v>379</v>
      </c>
      <c r="B448" t="s">
        <v>35</v>
      </c>
      <c r="C448" t="s">
        <v>159</v>
      </c>
      <c r="D448" t="s">
        <v>160</v>
      </c>
      <c r="E448" t="s">
        <v>192</v>
      </c>
      <c r="F448">
        <v>91</v>
      </c>
      <c r="G448" t="s">
        <v>193</v>
      </c>
      <c r="H448" s="25">
        <v>5.6</v>
      </c>
      <c r="I448" s="26">
        <v>5.65</v>
      </c>
      <c r="J448" s="26" t="s">
        <v>341</v>
      </c>
      <c r="K448" s="34" t="s">
        <v>446</v>
      </c>
    </row>
    <row r="449" spans="1:11" s="26" customFormat="1">
      <c r="A449" s="25" t="s">
        <v>328</v>
      </c>
      <c r="B449" s="25" t="s">
        <v>35</v>
      </c>
      <c r="C449" s="25" t="s">
        <v>159</v>
      </c>
      <c r="D449" s="25" t="s">
        <v>160</v>
      </c>
      <c r="E449" s="25" t="s">
        <v>192</v>
      </c>
      <c r="F449" s="25">
        <v>91</v>
      </c>
      <c r="G449" s="25" t="s">
        <v>193</v>
      </c>
      <c r="H449">
        <v>5.6</v>
      </c>
      <c r="I449" s="25">
        <f t="shared" ref="I449" si="4">H449+0.05</f>
        <v>5.6499999999999995</v>
      </c>
      <c r="J449" s="33" t="s">
        <v>341</v>
      </c>
      <c r="K449" s="35" t="s">
        <v>377</v>
      </c>
    </row>
    <row r="450" spans="1:11">
      <c r="A450" t="s">
        <v>329</v>
      </c>
      <c r="B450" t="s">
        <v>11</v>
      </c>
      <c r="C450" s="24" t="s">
        <v>189</v>
      </c>
      <c r="D450" s="24" t="s">
        <v>189</v>
      </c>
      <c r="E450" s="24" t="s">
        <v>189</v>
      </c>
      <c r="F450" s="24" t="s">
        <v>189</v>
      </c>
      <c r="G450" s="24" t="s">
        <v>189</v>
      </c>
      <c r="H450">
        <v>7.5</v>
      </c>
      <c r="I450">
        <v>7.55</v>
      </c>
      <c r="J450" t="s">
        <v>341</v>
      </c>
      <c r="K450" s="24" t="s">
        <v>402</v>
      </c>
    </row>
    <row r="451" spans="1:11">
      <c r="A451" t="s">
        <v>330</v>
      </c>
      <c r="B451" t="s">
        <v>35</v>
      </c>
      <c r="C451" t="s">
        <v>159</v>
      </c>
      <c r="D451" t="s">
        <v>160</v>
      </c>
      <c r="E451" t="s">
        <v>192</v>
      </c>
      <c r="F451">
        <v>91</v>
      </c>
      <c r="G451" t="s">
        <v>190</v>
      </c>
      <c r="H451">
        <v>7</v>
      </c>
      <c r="I451">
        <v>14</v>
      </c>
      <c r="J451" t="s">
        <v>456</v>
      </c>
      <c r="K451" s="24" t="s">
        <v>402</v>
      </c>
    </row>
    <row r="452" spans="1:11">
      <c r="A452" t="s">
        <v>331</v>
      </c>
      <c r="B452" t="s">
        <v>11</v>
      </c>
      <c r="C452" s="24" t="s">
        <v>189</v>
      </c>
      <c r="D452" s="24" t="s">
        <v>189</v>
      </c>
      <c r="E452" s="24" t="s">
        <v>189</v>
      </c>
      <c r="F452" s="24" t="s">
        <v>189</v>
      </c>
      <c r="G452" s="24" t="s">
        <v>189</v>
      </c>
      <c r="H452">
        <v>30</v>
      </c>
      <c r="I452" s="25">
        <v>33</v>
      </c>
      <c r="J452" t="s">
        <v>456</v>
      </c>
      <c r="K452" s="24" t="s">
        <v>402</v>
      </c>
    </row>
    <row r="453" spans="1:11">
      <c r="A453" t="s">
        <v>332</v>
      </c>
      <c r="B453" t="s">
        <v>35</v>
      </c>
      <c r="C453" t="s">
        <v>159</v>
      </c>
      <c r="D453" t="s">
        <v>160</v>
      </c>
      <c r="E453" t="s">
        <v>192</v>
      </c>
      <c r="F453">
        <v>91</v>
      </c>
      <c r="G453" t="s">
        <v>190</v>
      </c>
      <c r="H453">
        <v>300</v>
      </c>
      <c r="I453" s="25">
        <v>500</v>
      </c>
      <c r="J453" s="2" t="s">
        <v>589</v>
      </c>
      <c r="K453" s="37" t="s">
        <v>588</v>
      </c>
    </row>
    <row r="454" spans="1:11">
      <c r="A454" t="s">
        <v>333</v>
      </c>
      <c r="B454" t="s">
        <v>35</v>
      </c>
      <c r="C454" t="s">
        <v>159</v>
      </c>
      <c r="D454" t="s">
        <v>160</v>
      </c>
      <c r="E454" t="s">
        <v>192</v>
      </c>
      <c r="F454">
        <v>91</v>
      </c>
      <c r="G454" t="s">
        <v>190</v>
      </c>
      <c r="H454">
        <v>1290</v>
      </c>
      <c r="I454">
        <v>1530</v>
      </c>
      <c r="J454" t="s">
        <v>339</v>
      </c>
      <c r="K454" s="37" t="s">
        <v>426</v>
      </c>
    </row>
    <row r="455" spans="1:11">
      <c r="A455" t="s">
        <v>334</v>
      </c>
      <c r="B455" t="s">
        <v>35</v>
      </c>
      <c r="C455" t="s">
        <v>159</v>
      </c>
      <c r="D455" t="s">
        <v>160</v>
      </c>
      <c r="E455" t="s">
        <v>192</v>
      </c>
      <c r="F455">
        <v>91</v>
      </c>
      <c r="G455" t="s">
        <v>190</v>
      </c>
      <c r="H455">
        <v>1160</v>
      </c>
      <c r="I455">
        <v>1400</v>
      </c>
      <c r="J455" t="s">
        <v>341</v>
      </c>
      <c r="K455" s="34" t="s">
        <v>446</v>
      </c>
    </row>
    <row r="456" spans="1:11">
      <c r="A456" t="s">
        <v>335</v>
      </c>
      <c r="B456" t="s">
        <v>35</v>
      </c>
      <c r="C456" t="s">
        <v>159</v>
      </c>
      <c r="D456" t="s">
        <v>160</v>
      </c>
      <c r="E456" t="s">
        <v>192</v>
      </c>
      <c r="F456">
        <v>91</v>
      </c>
      <c r="G456" t="s">
        <v>190</v>
      </c>
      <c r="H456">
        <v>250</v>
      </c>
      <c r="I456">
        <v>350</v>
      </c>
      <c r="J456" t="s">
        <v>339</v>
      </c>
      <c r="K456" s="37" t="s">
        <v>427</v>
      </c>
    </row>
    <row r="457" spans="1:11">
      <c r="A457" t="s">
        <v>337</v>
      </c>
      <c r="B457" t="s">
        <v>11</v>
      </c>
      <c r="C457" s="24" t="s">
        <v>189</v>
      </c>
      <c r="D457" s="24" t="s">
        <v>189</v>
      </c>
      <c r="E457" s="24" t="s">
        <v>189</v>
      </c>
      <c r="F457" s="24" t="s">
        <v>189</v>
      </c>
      <c r="G457" s="24" t="s">
        <v>189</v>
      </c>
      <c r="H457">
        <v>10</v>
      </c>
      <c r="I457">
        <v>10.050000000000001</v>
      </c>
      <c r="J457" t="s">
        <v>341</v>
      </c>
      <c r="K457" s="34" t="s">
        <v>446</v>
      </c>
    </row>
    <row r="458" spans="1:11">
      <c r="A458" t="s">
        <v>338</v>
      </c>
      <c r="B458" t="s">
        <v>11</v>
      </c>
      <c r="C458" s="24" t="s">
        <v>189</v>
      </c>
      <c r="D458" s="24" t="s">
        <v>189</v>
      </c>
      <c r="E458" s="24" t="s">
        <v>189</v>
      </c>
      <c r="F458" s="24" t="s">
        <v>189</v>
      </c>
      <c r="G458" s="24" t="s">
        <v>189</v>
      </c>
      <c r="H458">
        <v>33</v>
      </c>
      <c r="I458">
        <v>33.049999999999997</v>
      </c>
      <c r="J458" t="s">
        <v>341</v>
      </c>
      <c r="K458" s="34" t="s">
        <v>446</v>
      </c>
    </row>
    <row r="459" spans="1:11">
      <c r="A459" t="s">
        <v>157</v>
      </c>
      <c r="B459" t="s">
        <v>11</v>
      </c>
      <c r="C459" s="24" t="s">
        <v>189</v>
      </c>
      <c r="D459" s="24" t="s">
        <v>189</v>
      </c>
      <c r="E459" s="24" t="s">
        <v>189</v>
      </c>
      <c r="F459" s="24" t="s">
        <v>189</v>
      </c>
      <c r="G459" s="24" t="s">
        <v>189</v>
      </c>
      <c r="H459">
        <v>0.18</v>
      </c>
      <c r="I459">
        <v>0.32600000000000001</v>
      </c>
      <c r="J459" s="2" t="s">
        <v>339</v>
      </c>
      <c r="K459" s="37" t="s">
        <v>433</v>
      </c>
    </row>
    <row r="460" spans="1:11">
      <c r="A460" t="s">
        <v>325</v>
      </c>
      <c r="B460" t="s">
        <v>35</v>
      </c>
      <c r="C460" t="s">
        <v>159</v>
      </c>
      <c r="D460" t="s">
        <v>160</v>
      </c>
      <c r="E460" t="s">
        <v>192</v>
      </c>
      <c r="F460">
        <v>91</v>
      </c>
      <c r="G460" t="s">
        <v>190</v>
      </c>
      <c r="H460">
        <v>145</v>
      </c>
      <c r="I460" s="2">
        <v>145.13</v>
      </c>
      <c r="J460" t="s">
        <v>341</v>
      </c>
      <c r="K460" s="34" t="s">
        <v>446</v>
      </c>
    </row>
    <row r="461" spans="1:11">
      <c r="A461" t="s">
        <v>324</v>
      </c>
      <c r="B461" t="s">
        <v>35</v>
      </c>
      <c r="C461" t="s">
        <v>159</v>
      </c>
      <c r="D461" t="s">
        <v>160</v>
      </c>
      <c r="E461" t="s">
        <v>192</v>
      </c>
      <c r="F461">
        <v>91</v>
      </c>
      <c r="G461" t="s">
        <v>190</v>
      </c>
      <c r="H461">
        <v>130</v>
      </c>
      <c r="I461">
        <v>130.13</v>
      </c>
      <c r="J461" t="s">
        <v>341</v>
      </c>
      <c r="K461" s="34" t="s">
        <v>446</v>
      </c>
    </row>
    <row r="462" spans="1:11">
      <c r="A462"/>
      <c r="B462"/>
      <c r="C462"/>
      <c r="D462"/>
      <c r="E462"/>
      <c r="F462"/>
      <c r="G462"/>
      <c r="H462"/>
      <c r="I462"/>
      <c r="J462" s="26"/>
      <c r="K462" s="32"/>
    </row>
    <row r="463" spans="1:11">
      <c r="A463"/>
      <c r="B463"/>
      <c r="C463"/>
      <c r="D463"/>
      <c r="E463"/>
      <c r="F463"/>
      <c r="G463"/>
      <c r="H463"/>
      <c r="I463"/>
      <c r="J463"/>
      <c r="K463"/>
    </row>
    <row r="464" spans="1:11">
      <c r="A464"/>
      <c r="B464"/>
      <c r="C464"/>
      <c r="D464"/>
      <c r="E464"/>
      <c r="F464"/>
      <c r="G464"/>
      <c r="H464"/>
      <c r="I464"/>
      <c r="J464"/>
      <c r="K464"/>
    </row>
    <row r="465" spans="1:11">
      <c r="A465"/>
      <c r="B465"/>
      <c r="C465"/>
      <c r="D465"/>
      <c r="E465"/>
      <c r="F465"/>
      <c r="G465"/>
      <c r="H465"/>
      <c r="I465"/>
      <c r="J465"/>
      <c r="K465"/>
    </row>
    <row r="466" spans="1:11">
      <c r="A466"/>
      <c r="B466"/>
      <c r="C466"/>
      <c r="D466"/>
      <c r="E466"/>
      <c r="F466"/>
      <c r="G466"/>
      <c r="H466"/>
      <c r="I466"/>
      <c r="J466"/>
      <c r="K466"/>
    </row>
    <row r="467" spans="1:11">
      <c r="A467"/>
      <c r="B467"/>
      <c r="C467"/>
      <c r="D467"/>
      <c r="E467"/>
      <c r="F467"/>
      <c r="G467"/>
      <c r="H467"/>
      <c r="I467"/>
      <c r="J467"/>
      <c r="K467"/>
    </row>
    <row r="468" spans="1:11">
      <c r="A468"/>
      <c r="B468"/>
      <c r="C468"/>
      <c r="D468"/>
      <c r="E468"/>
      <c r="F468"/>
      <c r="G468"/>
      <c r="H468"/>
      <c r="I468"/>
      <c r="J468"/>
      <c r="K468"/>
    </row>
    <row r="469" spans="1:11">
      <c r="A469"/>
      <c r="B469"/>
      <c r="C469"/>
      <c r="D469"/>
      <c r="E469"/>
      <c r="F469"/>
      <c r="G469"/>
      <c r="H469"/>
      <c r="I469"/>
      <c r="J469"/>
      <c r="K469"/>
    </row>
    <row r="470" spans="1:11">
      <c r="A470"/>
      <c r="B470"/>
      <c r="C470"/>
      <c r="D470"/>
      <c r="E470"/>
      <c r="F470"/>
      <c r="G470"/>
      <c r="H470"/>
      <c r="I470"/>
      <c r="J470"/>
      <c r="K470"/>
    </row>
    <row r="471" spans="1:11">
      <c r="A471"/>
      <c r="B471"/>
      <c r="C471"/>
      <c r="D471"/>
      <c r="E471"/>
      <c r="F471"/>
      <c r="G471"/>
      <c r="H471"/>
      <c r="I471"/>
      <c r="J471"/>
      <c r="K471"/>
    </row>
    <row r="472" spans="1:11">
      <c r="A472"/>
      <c r="B472"/>
      <c r="C472"/>
      <c r="D472"/>
      <c r="E472"/>
      <c r="F472"/>
      <c r="G472"/>
      <c r="H472"/>
      <c r="I472"/>
      <c r="J472"/>
      <c r="K472"/>
    </row>
    <row r="473" spans="1:11">
      <c r="A473"/>
      <c r="B473"/>
      <c r="C473"/>
      <c r="D473"/>
      <c r="E473"/>
      <c r="F473"/>
      <c r="G473"/>
      <c r="H473"/>
      <c r="I473"/>
      <c r="J473"/>
      <c r="K473"/>
    </row>
    <row r="474" spans="1:11">
      <c r="A474"/>
      <c r="B474"/>
      <c r="C474"/>
      <c r="D474"/>
      <c r="E474"/>
      <c r="F474"/>
      <c r="G474"/>
      <c r="H474"/>
      <c r="I474"/>
      <c r="J474"/>
      <c r="K474"/>
    </row>
    <row r="475" spans="1:11">
      <c r="A475"/>
      <c r="B475"/>
      <c r="C475"/>
      <c r="D475"/>
      <c r="E475"/>
      <c r="F475"/>
      <c r="G475"/>
      <c r="H475"/>
      <c r="I475"/>
      <c r="J475"/>
      <c r="K475"/>
    </row>
    <row r="476" spans="1:11">
      <c r="A476"/>
      <c r="B476"/>
      <c r="C476"/>
      <c r="D476"/>
      <c r="E476"/>
      <c r="F476"/>
      <c r="G476"/>
      <c r="H476"/>
      <c r="I476"/>
      <c r="J476"/>
      <c r="K476"/>
    </row>
    <row r="477" spans="1:11">
      <c r="A477"/>
      <c r="B477"/>
      <c r="C477"/>
      <c r="D477"/>
      <c r="E477"/>
      <c r="F477"/>
      <c r="G477"/>
      <c r="H477"/>
      <c r="I477"/>
      <c r="J477"/>
      <c r="K477"/>
    </row>
    <row r="478" spans="1:11">
      <c r="A478"/>
      <c r="B478"/>
      <c r="C478"/>
      <c r="D478"/>
      <c r="E478"/>
      <c r="F478"/>
      <c r="G478"/>
      <c r="H478"/>
      <c r="I478"/>
      <c r="J478"/>
      <c r="K478"/>
    </row>
    <row r="479" spans="1:11">
      <c r="A479"/>
      <c r="B479"/>
      <c r="C479"/>
      <c r="D479"/>
      <c r="E479"/>
      <c r="F479"/>
      <c r="G479"/>
      <c r="H479"/>
      <c r="I479"/>
      <c r="J479"/>
      <c r="K479"/>
    </row>
    <row r="480" spans="1:11">
      <c r="A480"/>
      <c r="B480"/>
      <c r="C480"/>
      <c r="D480"/>
      <c r="E480"/>
      <c r="F480"/>
      <c r="G480"/>
      <c r="H480"/>
      <c r="I480"/>
      <c r="J480"/>
      <c r="K480"/>
    </row>
    <row r="481" spans="1:11">
      <c r="A481"/>
      <c r="B481"/>
      <c r="C481"/>
      <c r="D481"/>
      <c r="E481"/>
      <c r="F481"/>
      <c r="G481"/>
      <c r="H481"/>
      <c r="I481"/>
      <c r="J481"/>
      <c r="K481"/>
    </row>
    <row r="482" spans="1:11">
      <c r="A482"/>
      <c r="B482"/>
      <c r="C482"/>
      <c r="D482"/>
      <c r="E482"/>
      <c r="F482"/>
      <c r="G482"/>
      <c r="H482"/>
      <c r="I482"/>
      <c r="J482"/>
      <c r="K482"/>
    </row>
    <row r="483" spans="1:11">
      <c r="A483"/>
      <c r="B483"/>
      <c r="C483"/>
      <c r="D483"/>
      <c r="E483"/>
      <c r="F483"/>
      <c r="G483"/>
      <c r="H483"/>
      <c r="I483"/>
      <c r="J483"/>
      <c r="K483"/>
    </row>
    <row r="484" spans="1:11">
      <c r="A484"/>
      <c r="B484"/>
      <c r="C484"/>
      <c r="D484"/>
      <c r="E484"/>
      <c r="F484"/>
      <c r="G484"/>
      <c r="H484"/>
      <c r="I484"/>
      <c r="J484"/>
      <c r="K484"/>
    </row>
    <row r="485" spans="1:11">
      <c r="A485"/>
      <c r="B485"/>
      <c r="C485"/>
      <c r="D485"/>
      <c r="E485"/>
      <c r="F485"/>
      <c r="G485"/>
      <c r="H485"/>
      <c r="I485"/>
      <c r="J485"/>
      <c r="K485"/>
    </row>
    <row r="486" spans="1:11">
      <c r="A486"/>
      <c r="B486"/>
      <c r="C486"/>
      <c r="D486"/>
      <c r="E486"/>
      <c r="F486"/>
      <c r="G486"/>
      <c r="H486"/>
      <c r="I486"/>
      <c r="J486"/>
      <c r="K486"/>
    </row>
    <row r="487" spans="1:11">
      <c r="A487"/>
      <c r="B487"/>
      <c r="C487"/>
      <c r="D487"/>
      <c r="E487"/>
      <c r="F487"/>
      <c r="G487"/>
      <c r="H487"/>
      <c r="I487"/>
      <c r="J487"/>
      <c r="K487"/>
    </row>
    <row r="488" spans="1:11">
      <c r="A488"/>
      <c r="B488"/>
      <c r="C488"/>
      <c r="D488"/>
      <c r="E488"/>
      <c r="F488"/>
      <c r="G488"/>
      <c r="H488"/>
      <c r="I488"/>
      <c r="J488"/>
      <c r="K488"/>
    </row>
    <row r="489" spans="1:11">
      <c r="A489"/>
      <c r="B489"/>
      <c r="C489"/>
      <c r="D489"/>
      <c r="E489"/>
      <c r="F489"/>
      <c r="G489"/>
      <c r="H489"/>
      <c r="I489"/>
      <c r="J489"/>
      <c r="K489"/>
    </row>
    <row r="490" spans="1:11">
      <c r="A490"/>
      <c r="B490"/>
      <c r="C490"/>
      <c r="D490"/>
      <c r="E490"/>
      <c r="F490"/>
      <c r="G490"/>
      <c r="H490"/>
      <c r="I490"/>
      <c r="J490"/>
      <c r="K490"/>
    </row>
    <row r="491" spans="1:11">
      <c r="A491"/>
      <c r="B491"/>
      <c r="C491"/>
      <c r="D491"/>
      <c r="E491"/>
      <c r="F491"/>
      <c r="G491"/>
      <c r="H491"/>
      <c r="I491"/>
      <c r="J491"/>
      <c r="K491"/>
    </row>
    <row r="492" spans="1:11">
      <c r="A492"/>
      <c r="B492"/>
      <c r="C492"/>
      <c r="D492"/>
      <c r="E492"/>
      <c r="F492"/>
      <c r="G492"/>
      <c r="H492"/>
      <c r="I492"/>
      <c r="J492"/>
      <c r="K492"/>
    </row>
    <row r="493" spans="1:11">
      <c r="A493"/>
      <c r="B493"/>
      <c r="C493"/>
      <c r="D493"/>
      <c r="E493"/>
      <c r="F493"/>
      <c r="G493"/>
      <c r="H493"/>
      <c r="I493"/>
      <c r="J493"/>
      <c r="K493"/>
    </row>
    <row r="494" spans="1:11">
      <c r="A494"/>
      <c r="B494"/>
      <c r="C494"/>
      <c r="D494"/>
      <c r="E494"/>
      <c r="F494"/>
      <c r="G494"/>
      <c r="H494"/>
      <c r="I494"/>
      <c r="J494"/>
      <c r="K494"/>
    </row>
    <row r="495" spans="1:11">
      <c r="A495"/>
      <c r="B495"/>
      <c r="C495"/>
      <c r="D495"/>
      <c r="E495"/>
      <c r="F495"/>
      <c r="G495"/>
      <c r="H495"/>
      <c r="I495"/>
      <c r="J495"/>
      <c r="K495"/>
    </row>
    <row r="496" spans="1:11">
      <c r="A496"/>
      <c r="B496"/>
      <c r="C496"/>
      <c r="D496"/>
      <c r="E496"/>
      <c r="F496"/>
      <c r="G496"/>
      <c r="H496"/>
      <c r="I496"/>
      <c r="J496"/>
      <c r="K496"/>
    </row>
    <row r="497" spans="1:11">
      <c r="A497"/>
      <c r="B497"/>
      <c r="C497"/>
      <c r="D497"/>
      <c r="E497"/>
      <c r="F497"/>
      <c r="G497"/>
      <c r="H497"/>
      <c r="I497"/>
      <c r="J497"/>
      <c r="K497"/>
    </row>
    <row r="498" spans="1:11">
      <c r="A498"/>
      <c r="B498"/>
      <c r="C498"/>
      <c r="D498"/>
      <c r="E498"/>
      <c r="F498"/>
      <c r="G498"/>
      <c r="H498"/>
      <c r="I498"/>
      <c r="J498"/>
      <c r="K498"/>
    </row>
    <row r="499" spans="1:11">
      <c r="A499"/>
      <c r="B499"/>
      <c r="C499"/>
      <c r="D499"/>
      <c r="E499"/>
      <c r="F499"/>
      <c r="G499"/>
      <c r="H499"/>
      <c r="I499"/>
      <c r="J499"/>
      <c r="K499"/>
    </row>
    <row r="500" spans="1:11">
      <c r="A500"/>
      <c r="B500"/>
      <c r="C500"/>
      <c r="D500"/>
      <c r="E500"/>
      <c r="F500"/>
      <c r="G500"/>
      <c r="H500"/>
      <c r="I500"/>
      <c r="J500"/>
      <c r="K500"/>
    </row>
    <row r="501" spans="1:11">
      <c r="A501"/>
      <c r="B501"/>
      <c r="C501"/>
      <c r="D501"/>
      <c r="E501"/>
      <c r="F501"/>
      <c r="G501"/>
      <c r="H501"/>
      <c r="I501"/>
      <c r="J501"/>
      <c r="K501"/>
    </row>
    <row r="502" spans="1:11">
      <c r="A502"/>
      <c r="B502"/>
      <c r="C502"/>
      <c r="D502"/>
      <c r="E502"/>
      <c r="F502"/>
      <c r="G502"/>
      <c r="H502"/>
      <c r="I502"/>
      <c r="J502"/>
      <c r="K502"/>
    </row>
    <row r="503" spans="1:11">
      <c r="A503"/>
      <c r="B503"/>
      <c r="C503"/>
      <c r="D503"/>
      <c r="E503"/>
      <c r="F503"/>
      <c r="G503"/>
      <c r="H503"/>
      <c r="I503"/>
      <c r="J503"/>
      <c r="K503"/>
    </row>
    <row r="504" spans="1:11">
      <c r="A504"/>
      <c r="B504"/>
      <c r="C504"/>
      <c r="D504"/>
      <c r="E504"/>
      <c r="F504"/>
      <c r="G504"/>
      <c r="H504"/>
      <c r="I504"/>
      <c r="J504"/>
      <c r="K504"/>
    </row>
    <row r="505" spans="1:11">
      <c r="A505"/>
      <c r="B505"/>
      <c r="C505"/>
      <c r="D505"/>
      <c r="E505"/>
      <c r="F505"/>
      <c r="G505"/>
      <c r="H505"/>
      <c r="I505"/>
      <c r="J505"/>
      <c r="K505"/>
    </row>
    <row r="506" spans="1:11">
      <c r="A506"/>
      <c r="B506"/>
      <c r="C506"/>
      <c r="D506"/>
      <c r="E506"/>
      <c r="F506"/>
      <c r="G506"/>
      <c r="H506"/>
      <c r="I506"/>
      <c r="J506"/>
      <c r="K506"/>
    </row>
    <row r="507" spans="1:11">
      <c r="A507"/>
      <c r="B507"/>
      <c r="C507"/>
      <c r="D507"/>
      <c r="E507"/>
      <c r="F507"/>
      <c r="G507"/>
      <c r="H507"/>
      <c r="I507"/>
      <c r="J507"/>
      <c r="K507"/>
    </row>
    <row r="508" spans="1:11">
      <c r="A508"/>
      <c r="B508"/>
      <c r="C508"/>
      <c r="D508"/>
      <c r="E508"/>
      <c r="F508"/>
      <c r="G508"/>
      <c r="H508"/>
      <c r="I508"/>
      <c r="J508"/>
      <c r="K508"/>
    </row>
    <row r="509" spans="1:11">
      <c r="A509"/>
      <c r="B509"/>
      <c r="C509"/>
      <c r="D509"/>
      <c r="E509"/>
      <c r="F509"/>
      <c r="G509"/>
      <c r="H509"/>
      <c r="I509"/>
      <c r="J509"/>
      <c r="K509"/>
    </row>
    <row r="510" spans="1:11">
      <c r="A510"/>
      <c r="B510"/>
      <c r="C510"/>
      <c r="D510"/>
      <c r="E510"/>
      <c r="F510"/>
      <c r="G510"/>
      <c r="H510"/>
      <c r="I510"/>
      <c r="J510"/>
      <c r="K510"/>
    </row>
    <row r="511" spans="1:11">
      <c r="A511"/>
      <c r="B511"/>
      <c r="C511"/>
      <c r="D511"/>
      <c r="E511"/>
      <c r="F511"/>
      <c r="G511"/>
      <c r="H511"/>
      <c r="I511"/>
      <c r="J511"/>
      <c r="K511"/>
    </row>
    <row r="512" spans="1:11">
      <c r="A512"/>
      <c r="B512"/>
      <c r="C512"/>
      <c r="D512"/>
      <c r="E512"/>
      <c r="F512"/>
      <c r="G512"/>
      <c r="H512"/>
      <c r="I512"/>
      <c r="J512"/>
      <c r="K512"/>
    </row>
    <row r="513" spans="1:11">
      <c r="A513"/>
      <c r="B513"/>
      <c r="C513"/>
      <c r="D513"/>
      <c r="E513"/>
      <c r="F513"/>
      <c r="G513"/>
      <c r="H513"/>
      <c r="I513"/>
      <c r="J513"/>
      <c r="K513"/>
    </row>
    <row r="514" spans="1:11">
      <c r="A514"/>
      <c r="B514"/>
      <c r="C514"/>
      <c r="D514"/>
      <c r="E514"/>
      <c r="F514"/>
      <c r="G514"/>
      <c r="H514"/>
      <c r="I514"/>
      <c r="J514"/>
      <c r="K514"/>
    </row>
    <row r="515" spans="1:11">
      <c r="A515"/>
      <c r="B515"/>
      <c r="C515"/>
      <c r="D515"/>
      <c r="E515"/>
      <c r="F515"/>
      <c r="G515"/>
      <c r="H515"/>
      <c r="I515"/>
      <c r="J515"/>
      <c r="K515"/>
    </row>
    <row r="516" spans="1:11">
      <c r="A516"/>
      <c r="B516"/>
      <c r="C516"/>
      <c r="D516"/>
      <c r="E516"/>
      <c r="F516"/>
      <c r="G516"/>
      <c r="H516"/>
      <c r="I516"/>
      <c r="J516"/>
      <c r="K516"/>
    </row>
    <row r="517" spans="1:11">
      <c r="A517"/>
      <c r="B517"/>
      <c r="C517"/>
      <c r="D517"/>
      <c r="E517"/>
      <c r="F517"/>
      <c r="G517"/>
      <c r="H517"/>
      <c r="I517"/>
      <c r="J517"/>
      <c r="K517"/>
    </row>
    <row r="518" spans="1:11">
      <c r="A518"/>
      <c r="B518"/>
      <c r="C518"/>
      <c r="D518"/>
      <c r="E518"/>
      <c r="F518"/>
      <c r="G518"/>
      <c r="H518"/>
      <c r="I518"/>
      <c r="J518"/>
      <c r="K518"/>
    </row>
    <row r="519" spans="1:11">
      <c r="A519"/>
      <c r="B519"/>
      <c r="C519"/>
      <c r="D519"/>
      <c r="E519"/>
      <c r="F519"/>
      <c r="G519"/>
      <c r="H519"/>
      <c r="I519"/>
      <c r="J519"/>
      <c r="K519"/>
    </row>
    <row r="520" spans="1:11">
      <c r="A520"/>
      <c r="B520"/>
      <c r="C520"/>
      <c r="D520"/>
      <c r="E520"/>
      <c r="F520"/>
      <c r="G520"/>
      <c r="H520"/>
      <c r="I520"/>
      <c r="J520"/>
      <c r="K520"/>
    </row>
    <row r="521" spans="1:11">
      <c r="A521"/>
      <c r="B521"/>
      <c r="C521"/>
      <c r="D521"/>
      <c r="E521"/>
      <c r="F521"/>
      <c r="G521"/>
      <c r="H521"/>
      <c r="I521"/>
      <c r="J521"/>
      <c r="K521"/>
    </row>
    <row r="522" spans="1:11">
      <c r="A522"/>
      <c r="B522"/>
      <c r="C522"/>
      <c r="D522"/>
      <c r="E522"/>
      <c r="F522"/>
      <c r="G522"/>
      <c r="H522"/>
      <c r="I522"/>
      <c r="J522"/>
      <c r="K522"/>
    </row>
    <row r="523" spans="1:11">
      <c r="A523"/>
      <c r="B523"/>
      <c r="C523"/>
      <c r="D523"/>
      <c r="E523"/>
      <c r="F523"/>
      <c r="G523"/>
      <c r="H523"/>
      <c r="I523"/>
      <c r="J523"/>
      <c r="K523"/>
    </row>
    <row r="524" spans="1:11">
      <c r="A524"/>
      <c r="B524"/>
      <c r="C524"/>
      <c r="D524"/>
      <c r="E524"/>
      <c r="F524"/>
      <c r="G524"/>
      <c r="H524"/>
      <c r="I524"/>
      <c r="J524"/>
      <c r="K524"/>
    </row>
    <row r="525" spans="1:11">
      <c r="A525"/>
      <c r="B525"/>
      <c r="C525"/>
      <c r="D525"/>
      <c r="E525"/>
      <c r="F525"/>
      <c r="G525"/>
      <c r="H525"/>
      <c r="I525"/>
      <c r="J525"/>
      <c r="K525"/>
    </row>
    <row r="526" spans="1:11">
      <c r="A526"/>
      <c r="B526"/>
      <c r="C526"/>
      <c r="D526"/>
      <c r="E526"/>
      <c r="F526"/>
      <c r="G526"/>
      <c r="H526"/>
      <c r="I526"/>
      <c r="J526"/>
      <c r="K526"/>
    </row>
    <row r="527" spans="1:11">
      <c r="A527"/>
      <c r="B527"/>
      <c r="C527"/>
      <c r="D527"/>
      <c r="E527"/>
      <c r="F527"/>
      <c r="G527"/>
      <c r="H527"/>
      <c r="I527"/>
      <c r="J527"/>
      <c r="K527"/>
    </row>
    <row r="528" spans="1:11">
      <c r="A528"/>
      <c r="B528"/>
      <c r="C528"/>
      <c r="D528"/>
      <c r="E528"/>
      <c r="F528"/>
      <c r="G528"/>
      <c r="H528"/>
      <c r="I528"/>
      <c r="J528"/>
      <c r="K528"/>
    </row>
    <row r="529" spans="1:11">
      <c r="A529"/>
      <c r="B529"/>
      <c r="C529"/>
      <c r="D529"/>
      <c r="E529"/>
      <c r="F529"/>
      <c r="G529"/>
      <c r="H529"/>
      <c r="I529"/>
      <c r="J529"/>
      <c r="K529"/>
    </row>
    <row r="530" spans="1:11">
      <c r="A530"/>
      <c r="B530"/>
      <c r="C530"/>
      <c r="D530"/>
      <c r="E530"/>
      <c r="F530"/>
      <c r="G530"/>
      <c r="H530"/>
      <c r="I530"/>
      <c r="J530"/>
      <c r="K530"/>
    </row>
    <row r="531" spans="1:11">
      <c r="A531"/>
      <c r="B531"/>
      <c r="C531"/>
      <c r="D531"/>
      <c r="E531"/>
      <c r="F531"/>
      <c r="G531"/>
      <c r="H531"/>
      <c r="I531"/>
      <c r="J531"/>
      <c r="K531"/>
    </row>
    <row r="532" spans="1:11">
      <c r="A532"/>
      <c r="B532"/>
      <c r="C532"/>
      <c r="D532"/>
      <c r="E532"/>
      <c r="F532"/>
      <c r="G532"/>
      <c r="H532"/>
      <c r="I532"/>
      <c r="J532"/>
      <c r="K532"/>
    </row>
    <row r="533" spans="1:11">
      <c r="A533"/>
      <c r="B533"/>
      <c r="C533"/>
      <c r="D533"/>
      <c r="E533"/>
      <c r="F533"/>
      <c r="G533"/>
      <c r="H533"/>
      <c r="I533"/>
      <c r="J533"/>
      <c r="K533"/>
    </row>
    <row r="534" spans="1:11">
      <c r="A534"/>
      <c r="B534"/>
      <c r="C534"/>
      <c r="D534"/>
      <c r="E534"/>
      <c r="F534"/>
      <c r="G534"/>
      <c r="H534"/>
      <c r="I534"/>
      <c r="J534"/>
      <c r="K534"/>
    </row>
    <row r="535" spans="1:11">
      <c r="A535"/>
      <c r="B535"/>
      <c r="C535"/>
      <c r="D535"/>
      <c r="E535"/>
      <c r="F535"/>
      <c r="G535"/>
      <c r="H535"/>
      <c r="I535"/>
      <c r="J535"/>
      <c r="K535"/>
    </row>
    <row r="536" spans="1:11">
      <c r="A536"/>
      <c r="B536"/>
      <c r="C536"/>
      <c r="D536"/>
      <c r="E536"/>
      <c r="F536"/>
      <c r="G536"/>
      <c r="H536"/>
      <c r="I536"/>
      <c r="J536"/>
      <c r="K536"/>
    </row>
    <row r="537" spans="1:11">
      <c r="A537"/>
      <c r="B537"/>
      <c r="C537"/>
      <c r="D537"/>
      <c r="E537"/>
      <c r="F537"/>
      <c r="G537"/>
      <c r="H537"/>
      <c r="I537"/>
      <c r="J537"/>
      <c r="K537"/>
    </row>
    <row r="538" spans="1:11">
      <c r="A538"/>
      <c r="B538"/>
      <c r="C538"/>
      <c r="D538"/>
      <c r="E538"/>
      <c r="F538"/>
      <c r="G538"/>
      <c r="H538"/>
      <c r="I538"/>
      <c r="J538"/>
      <c r="K538"/>
    </row>
    <row r="539" spans="1:11">
      <c r="A539"/>
      <c r="B539"/>
      <c r="C539"/>
      <c r="D539"/>
      <c r="E539"/>
      <c r="F539"/>
      <c r="G539"/>
      <c r="H539"/>
      <c r="I539"/>
      <c r="J539"/>
      <c r="K539"/>
    </row>
    <row r="540" spans="1:11">
      <c r="A540"/>
      <c r="B540"/>
      <c r="C540"/>
      <c r="D540"/>
      <c r="E540"/>
      <c r="F540"/>
      <c r="G540"/>
      <c r="H540"/>
      <c r="I540"/>
      <c r="J540"/>
      <c r="K540"/>
    </row>
    <row r="541" spans="1:11">
      <c r="A541"/>
      <c r="B541"/>
      <c r="C541"/>
      <c r="D541"/>
      <c r="E541"/>
      <c r="F541"/>
      <c r="G541"/>
      <c r="H541"/>
      <c r="I541"/>
      <c r="J541"/>
      <c r="K541"/>
    </row>
    <row r="542" spans="1:11">
      <c r="A542"/>
      <c r="B542"/>
      <c r="C542"/>
      <c r="D542"/>
      <c r="E542"/>
      <c r="F542"/>
      <c r="G542"/>
      <c r="H542"/>
      <c r="I542"/>
      <c r="J542"/>
      <c r="K542"/>
    </row>
    <row r="543" spans="1:11">
      <c r="A543"/>
      <c r="B543"/>
      <c r="C543"/>
      <c r="D543"/>
      <c r="E543"/>
      <c r="F543"/>
      <c r="G543"/>
      <c r="H543"/>
      <c r="I543"/>
      <c r="J543"/>
      <c r="K543"/>
    </row>
    <row r="544" spans="1:11">
      <c r="A544"/>
      <c r="B544"/>
      <c r="C544"/>
      <c r="D544"/>
      <c r="E544"/>
      <c r="F544"/>
      <c r="G544"/>
      <c r="H544"/>
      <c r="I544"/>
      <c r="J544"/>
      <c r="K544"/>
    </row>
    <row r="545" spans="1:11">
      <c r="A545"/>
      <c r="B545"/>
      <c r="C545"/>
      <c r="D545"/>
      <c r="E545"/>
      <c r="F545"/>
      <c r="G545"/>
      <c r="H545"/>
      <c r="I545"/>
      <c r="J545"/>
      <c r="K545"/>
    </row>
    <row r="546" spans="1:11">
      <c r="A546"/>
      <c r="B546"/>
      <c r="C546"/>
      <c r="D546"/>
      <c r="E546"/>
      <c r="F546"/>
      <c r="G546"/>
      <c r="H546"/>
      <c r="I546"/>
      <c r="J546"/>
      <c r="K546"/>
    </row>
    <row r="547" spans="1:11">
      <c r="A547"/>
      <c r="B547"/>
      <c r="C547"/>
      <c r="D547"/>
      <c r="E547"/>
      <c r="F547"/>
      <c r="G547"/>
      <c r="H547"/>
      <c r="I547"/>
      <c r="J547"/>
      <c r="K547"/>
    </row>
    <row r="548" spans="1:11">
      <c r="A548"/>
      <c r="B548"/>
      <c r="C548"/>
      <c r="D548"/>
      <c r="E548"/>
      <c r="F548"/>
      <c r="G548"/>
      <c r="H548"/>
      <c r="I548"/>
      <c r="J548"/>
      <c r="K548"/>
    </row>
    <row r="549" spans="1:11">
      <c r="A549"/>
      <c r="B549"/>
      <c r="C549"/>
      <c r="D549"/>
      <c r="E549"/>
      <c r="F549"/>
      <c r="G549"/>
      <c r="H549"/>
      <c r="I549"/>
      <c r="J549"/>
      <c r="K549"/>
    </row>
    <row r="550" spans="1:11">
      <c r="A550"/>
      <c r="B550"/>
      <c r="C550"/>
      <c r="D550"/>
      <c r="E550"/>
      <c r="F550"/>
      <c r="G550"/>
      <c r="H550"/>
      <c r="I550"/>
      <c r="J550"/>
      <c r="K550"/>
    </row>
    <row r="551" spans="1:11">
      <c r="A551"/>
      <c r="B551"/>
      <c r="C551"/>
      <c r="D551"/>
      <c r="E551"/>
      <c r="F551"/>
      <c r="G551"/>
      <c r="H551"/>
      <c r="I551"/>
      <c r="J551"/>
      <c r="K551"/>
    </row>
    <row r="552" spans="1:11">
      <c r="A552"/>
      <c r="B552"/>
      <c r="C552"/>
      <c r="D552"/>
      <c r="E552"/>
      <c r="F552"/>
      <c r="G552"/>
      <c r="H552"/>
      <c r="I552"/>
      <c r="J552"/>
      <c r="K552"/>
    </row>
    <row r="553" spans="1:11">
      <c r="A553"/>
      <c r="B553"/>
      <c r="C553"/>
      <c r="D553"/>
      <c r="E553"/>
      <c r="F553"/>
      <c r="G553"/>
      <c r="H553"/>
      <c r="I553"/>
      <c r="J553"/>
      <c r="K553"/>
    </row>
    <row r="554" spans="1:11">
      <c r="A554"/>
      <c r="B554"/>
      <c r="C554"/>
      <c r="D554"/>
      <c r="E554"/>
      <c r="F554"/>
      <c r="G554"/>
      <c r="H554"/>
      <c r="I554"/>
      <c r="J554"/>
      <c r="K554"/>
    </row>
    <row r="555" spans="1:11">
      <c r="A555"/>
      <c r="B555"/>
      <c r="C555"/>
      <c r="D555"/>
      <c r="E555"/>
      <c r="F555"/>
      <c r="G555"/>
      <c r="H555"/>
      <c r="I555"/>
      <c r="J555"/>
      <c r="K555"/>
    </row>
    <row r="556" spans="1:11">
      <c r="A556"/>
      <c r="B556"/>
      <c r="C556"/>
      <c r="D556"/>
      <c r="E556"/>
      <c r="F556"/>
      <c r="G556"/>
      <c r="H556"/>
      <c r="I556"/>
      <c r="J556"/>
      <c r="K556"/>
    </row>
    <row r="557" spans="1:11">
      <c r="A557"/>
      <c r="B557"/>
      <c r="C557"/>
      <c r="D557"/>
      <c r="E557"/>
      <c r="F557"/>
      <c r="G557"/>
      <c r="H557"/>
      <c r="I557"/>
      <c r="J557"/>
      <c r="K557"/>
    </row>
    <row r="558" spans="1:11">
      <c r="A558"/>
      <c r="B558"/>
      <c r="C558"/>
      <c r="D558"/>
      <c r="E558"/>
      <c r="F558"/>
      <c r="G558"/>
      <c r="H558"/>
      <c r="I558"/>
      <c r="J558"/>
      <c r="K558"/>
    </row>
    <row r="559" spans="1:11">
      <c r="A559"/>
      <c r="B559"/>
      <c r="C559"/>
      <c r="D559"/>
      <c r="E559"/>
      <c r="F559"/>
      <c r="G559"/>
      <c r="H559"/>
      <c r="I559"/>
      <c r="J559"/>
      <c r="K559"/>
    </row>
    <row r="560" spans="1:11">
      <c r="A560"/>
      <c r="B560"/>
      <c r="C560"/>
      <c r="D560"/>
      <c r="E560"/>
      <c r="F560"/>
      <c r="G560"/>
      <c r="H560"/>
      <c r="I560"/>
      <c r="J560"/>
      <c r="K560"/>
    </row>
    <row r="561" spans="1:11">
      <c r="A561"/>
      <c r="B561"/>
      <c r="C561"/>
      <c r="D561"/>
      <c r="E561"/>
      <c r="F561"/>
      <c r="G561"/>
      <c r="H561"/>
      <c r="I561"/>
      <c r="J561"/>
      <c r="K561"/>
    </row>
    <row r="562" spans="1:11">
      <c r="A562"/>
      <c r="B562"/>
      <c r="C562"/>
      <c r="D562"/>
      <c r="E562"/>
      <c r="F562"/>
      <c r="G562"/>
      <c r="H562"/>
      <c r="I562"/>
      <c r="J562"/>
      <c r="K562"/>
    </row>
    <row r="563" spans="1:11">
      <c r="A563"/>
      <c r="B563"/>
      <c r="C563"/>
      <c r="D563"/>
      <c r="E563"/>
      <c r="F563"/>
      <c r="G563"/>
      <c r="H563"/>
      <c r="I563"/>
      <c r="J563"/>
      <c r="K563"/>
    </row>
    <row r="564" spans="1:11">
      <c r="A564"/>
      <c r="B564"/>
      <c r="C564"/>
      <c r="D564"/>
      <c r="E564"/>
      <c r="F564"/>
      <c r="G564"/>
      <c r="H564"/>
      <c r="I564"/>
      <c r="J564"/>
      <c r="K564"/>
    </row>
    <row r="565" spans="1:11">
      <c r="A565"/>
      <c r="B565"/>
      <c r="C565"/>
      <c r="D565"/>
      <c r="E565"/>
      <c r="F565"/>
      <c r="G565"/>
      <c r="H565"/>
      <c r="I565"/>
      <c r="J565"/>
      <c r="K565"/>
    </row>
    <row r="566" spans="1:11">
      <c r="A566"/>
      <c r="B566"/>
      <c r="C566"/>
      <c r="D566"/>
      <c r="E566"/>
      <c r="F566"/>
      <c r="G566"/>
      <c r="H566"/>
      <c r="I566"/>
      <c r="J566"/>
      <c r="K566"/>
    </row>
    <row r="567" spans="1:11">
      <c r="A567"/>
      <c r="B567"/>
      <c r="C567"/>
      <c r="D567"/>
      <c r="E567"/>
      <c r="F567"/>
      <c r="G567"/>
      <c r="H567"/>
      <c r="I567"/>
      <c r="J567"/>
      <c r="K567"/>
    </row>
    <row r="568" spans="1:11">
      <c r="A568"/>
      <c r="B568"/>
      <c r="C568"/>
      <c r="D568"/>
      <c r="E568"/>
      <c r="F568"/>
      <c r="G568"/>
      <c r="H568"/>
      <c r="I568"/>
      <c r="J568"/>
      <c r="K568"/>
    </row>
    <row r="569" spans="1:11">
      <c r="A569"/>
      <c r="B569"/>
      <c r="C569"/>
      <c r="D569"/>
      <c r="E569"/>
      <c r="F569"/>
      <c r="G569"/>
      <c r="H569"/>
      <c r="I569"/>
      <c r="J569"/>
      <c r="K569"/>
    </row>
    <row r="570" spans="1:11">
      <c r="A570"/>
      <c r="B570"/>
      <c r="C570"/>
      <c r="D570"/>
      <c r="E570"/>
      <c r="F570"/>
      <c r="G570"/>
      <c r="H570"/>
      <c r="I570"/>
      <c r="J570"/>
      <c r="K570"/>
    </row>
    <row r="571" spans="1:11">
      <c r="A571"/>
      <c r="B571"/>
      <c r="C571"/>
      <c r="D571"/>
      <c r="E571"/>
      <c r="F571"/>
      <c r="G571"/>
      <c r="H571"/>
      <c r="I571"/>
      <c r="J571"/>
      <c r="K571"/>
    </row>
    <row r="572" spans="1:11">
      <c r="A572"/>
      <c r="B572"/>
      <c r="C572"/>
      <c r="D572"/>
      <c r="E572"/>
      <c r="F572"/>
      <c r="G572"/>
      <c r="H572"/>
      <c r="I572"/>
      <c r="J572"/>
      <c r="K572"/>
    </row>
    <row r="573" spans="1:11">
      <c r="A573"/>
      <c r="B573"/>
      <c r="C573"/>
      <c r="D573"/>
      <c r="E573"/>
      <c r="F573"/>
      <c r="G573"/>
      <c r="H573"/>
      <c r="I573"/>
      <c r="J573"/>
      <c r="K573"/>
    </row>
    <row r="574" spans="1:11">
      <c r="A574"/>
      <c r="B574"/>
      <c r="C574"/>
      <c r="D574"/>
      <c r="E574"/>
      <c r="F574"/>
      <c r="G574"/>
      <c r="H574"/>
      <c r="I574"/>
      <c r="J574"/>
      <c r="K574"/>
    </row>
    <row r="575" spans="1:11">
      <c r="A575"/>
      <c r="B575"/>
      <c r="C575"/>
      <c r="D575"/>
      <c r="E575"/>
      <c r="F575"/>
      <c r="G575"/>
      <c r="H575"/>
      <c r="I575"/>
      <c r="J575"/>
      <c r="K575"/>
    </row>
    <row r="576" spans="1:11">
      <c r="A576"/>
      <c r="B576"/>
      <c r="C576"/>
      <c r="D576"/>
      <c r="E576"/>
      <c r="F576"/>
      <c r="G576"/>
      <c r="H576"/>
      <c r="I576"/>
      <c r="J576"/>
      <c r="K576"/>
    </row>
    <row r="577" spans="1:11">
      <c r="A577"/>
      <c r="B577"/>
      <c r="C577"/>
      <c r="D577"/>
      <c r="E577"/>
      <c r="F577"/>
      <c r="G577"/>
      <c r="H577"/>
      <c r="I577"/>
      <c r="J577"/>
      <c r="K577"/>
    </row>
    <row r="578" spans="1:11">
      <c r="A578"/>
      <c r="B578"/>
      <c r="C578"/>
      <c r="D578"/>
      <c r="E578"/>
      <c r="F578"/>
      <c r="G578"/>
      <c r="H578"/>
      <c r="I578"/>
      <c r="J578"/>
      <c r="K578"/>
    </row>
    <row r="579" spans="1:11">
      <c r="A579"/>
      <c r="B579"/>
      <c r="C579"/>
      <c r="D579"/>
      <c r="E579"/>
      <c r="F579"/>
      <c r="G579"/>
      <c r="H579"/>
      <c r="I579"/>
      <c r="J579"/>
      <c r="K579"/>
    </row>
    <row r="580" spans="1:11">
      <c r="A580"/>
      <c r="B580"/>
      <c r="C580"/>
      <c r="D580"/>
      <c r="E580"/>
      <c r="F580"/>
      <c r="G580"/>
      <c r="H580"/>
      <c r="I580"/>
      <c r="J580"/>
      <c r="K580"/>
    </row>
    <row r="581" spans="1:11">
      <c r="A581"/>
      <c r="B581"/>
      <c r="C581"/>
      <c r="D581"/>
      <c r="E581"/>
      <c r="F581"/>
      <c r="G581"/>
      <c r="H581"/>
      <c r="I581"/>
      <c r="J581"/>
      <c r="K581"/>
    </row>
    <row r="582" spans="1:11">
      <c r="A582"/>
      <c r="B582"/>
      <c r="C582"/>
      <c r="D582"/>
      <c r="E582"/>
      <c r="F582"/>
      <c r="G582"/>
      <c r="H582"/>
      <c r="I582"/>
      <c r="J582"/>
      <c r="K582"/>
    </row>
    <row r="583" spans="1:11">
      <c r="A583"/>
      <c r="B583"/>
      <c r="C583"/>
      <c r="D583"/>
      <c r="E583"/>
      <c r="F583"/>
      <c r="G583"/>
      <c r="H583"/>
      <c r="I583"/>
      <c r="J583"/>
      <c r="K583"/>
    </row>
    <row r="584" spans="1:11">
      <c r="A584"/>
      <c r="B584"/>
      <c r="C584"/>
      <c r="D584"/>
      <c r="E584"/>
      <c r="F584"/>
      <c r="G584"/>
      <c r="H584"/>
      <c r="I584"/>
      <c r="J584"/>
      <c r="K584"/>
    </row>
    <row r="585" spans="1:11">
      <c r="A585"/>
      <c r="B585"/>
      <c r="C585"/>
      <c r="D585"/>
      <c r="E585"/>
      <c r="F585"/>
      <c r="G585"/>
      <c r="H585"/>
      <c r="I585"/>
      <c r="J585"/>
      <c r="K585"/>
    </row>
    <row r="586" spans="1:11">
      <c r="A586"/>
      <c r="B586"/>
      <c r="C586"/>
      <c r="D586"/>
      <c r="E586"/>
      <c r="F586"/>
      <c r="G586"/>
      <c r="H586"/>
      <c r="I586"/>
      <c r="J586"/>
      <c r="K586"/>
    </row>
    <row r="587" spans="1:11">
      <c r="A587"/>
      <c r="B587"/>
      <c r="C587"/>
      <c r="D587"/>
      <c r="E587"/>
      <c r="F587"/>
      <c r="G587"/>
      <c r="H587"/>
      <c r="I587"/>
      <c r="J587"/>
      <c r="K587"/>
    </row>
    <row r="588" spans="1:11">
      <c r="A588"/>
      <c r="B588"/>
      <c r="C588"/>
      <c r="D588"/>
      <c r="E588"/>
      <c r="F588"/>
      <c r="G588"/>
      <c r="H588"/>
      <c r="I588"/>
      <c r="J588"/>
      <c r="K588"/>
    </row>
    <row r="589" spans="1:11">
      <c r="A589"/>
      <c r="B589"/>
      <c r="C589"/>
      <c r="D589"/>
      <c r="E589"/>
      <c r="F589"/>
      <c r="G589"/>
      <c r="H589"/>
      <c r="I589"/>
      <c r="J589"/>
      <c r="K589"/>
    </row>
    <row r="590" spans="1:11">
      <c r="A590"/>
      <c r="B590"/>
      <c r="C590"/>
      <c r="D590"/>
      <c r="E590"/>
      <c r="F590"/>
      <c r="G590"/>
      <c r="H590"/>
      <c r="I590"/>
      <c r="J590"/>
      <c r="K590"/>
    </row>
    <row r="591" spans="1:11">
      <c r="A591"/>
      <c r="B591"/>
      <c r="C591"/>
      <c r="D591"/>
      <c r="E591"/>
      <c r="F591"/>
      <c r="G591"/>
      <c r="H591"/>
      <c r="I591"/>
      <c r="J591"/>
      <c r="K591"/>
    </row>
    <row r="592" spans="1:11">
      <c r="A592"/>
      <c r="B592"/>
      <c r="C592"/>
      <c r="D592"/>
      <c r="E592"/>
      <c r="F592"/>
      <c r="G592"/>
      <c r="H592"/>
      <c r="I592"/>
      <c r="J592"/>
      <c r="K592"/>
    </row>
    <row r="593" spans="1:11">
      <c r="A593"/>
      <c r="B593"/>
      <c r="C593"/>
      <c r="D593"/>
      <c r="E593"/>
      <c r="F593"/>
      <c r="G593"/>
      <c r="H593"/>
      <c r="I593"/>
      <c r="J593"/>
      <c r="K593"/>
    </row>
    <row r="594" spans="1:11">
      <c r="A594"/>
      <c r="B594"/>
      <c r="C594"/>
      <c r="D594"/>
      <c r="E594"/>
      <c r="F594"/>
      <c r="G594"/>
      <c r="H594"/>
      <c r="I594"/>
      <c r="J594"/>
      <c r="K594"/>
    </row>
    <row r="595" spans="1:11">
      <c r="A595"/>
      <c r="B595"/>
      <c r="C595"/>
      <c r="D595"/>
      <c r="E595"/>
      <c r="F595"/>
      <c r="G595"/>
      <c r="H595"/>
      <c r="I595"/>
      <c r="J595"/>
      <c r="K595"/>
    </row>
    <row r="596" spans="1:11">
      <c r="A596"/>
      <c r="B596"/>
      <c r="C596"/>
      <c r="D596"/>
      <c r="E596"/>
      <c r="F596"/>
      <c r="G596"/>
      <c r="H596"/>
      <c r="I596"/>
      <c r="J596"/>
      <c r="K596"/>
    </row>
    <row r="597" spans="1:11">
      <c r="A597"/>
      <c r="B597"/>
      <c r="C597"/>
      <c r="D597"/>
      <c r="E597"/>
      <c r="F597"/>
      <c r="G597"/>
      <c r="H597"/>
      <c r="I597"/>
      <c r="J597"/>
      <c r="K597"/>
    </row>
    <row r="598" spans="1:11">
      <c r="A598"/>
      <c r="B598"/>
      <c r="C598"/>
      <c r="D598"/>
      <c r="E598"/>
      <c r="F598"/>
      <c r="G598"/>
      <c r="H598"/>
      <c r="I598"/>
      <c r="J598"/>
      <c r="K598"/>
    </row>
    <row r="599" spans="1:11">
      <c r="A599"/>
      <c r="B599"/>
      <c r="C599"/>
      <c r="D599"/>
      <c r="E599"/>
      <c r="F599"/>
      <c r="G599"/>
      <c r="H599"/>
      <c r="I599"/>
      <c r="J599"/>
      <c r="K599"/>
    </row>
    <row r="600" spans="1:11">
      <c r="A600"/>
      <c r="B600"/>
      <c r="C600"/>
      <c r="D600"/>
      <c r="E600"/>
      <c r="F600"/>
      <c r="G600"/>
      <c r="H600"/>
      <c r="I600"/>
      <c r="J600"/>
      <c r="K600"/>
    </row>
    <row r="601" spans="1:11">
      <c r="A601"/>
      <c r="B601"/>
      <c r="C601"/>
      <c r="D601"/>
      <c r="E601"/>
      <c r="F601"/>
      <c r="G601"/>
      <c r="H601"/>
      <c r="I601"/>
      <c r="J601"/>
      <c r="K601"/>
    </row>
    <row r="602" spans="1:11">
      <c r="A602"/>
      <c r="B602"/>
      <c r="C602"/>
      <c r="D602"/>
      <c r="E602"/>
      <c r="F602"/>
      <c r="G602"/>
      <c r="H602"/>
      <c r="I602"/>
      <c r="J602"/>
      <c r="K602"/>
    </row>
    <row r="603" spans="1:11">
      <c r="A603"/>
      <c r="B603"/>
      <c r="C603"/>
      <c r="D603"/>
      <c r="E603"/>
      <c r="F603"/>
      <c r="G603"/>
      <c r="H603"/>
      <c r="I603"/>
      <c r="J603"/>
      <c r="K603"/>
    </row>
    <row r="604" spans="1:11">
      <c r="A604"/>
      <c r="B604"/>
      <c r="C604"/>
      <c r="D604"/>
      <c r="E604"/>
      <c r="F604"/>
      <c r="G604"/>
      <c r="H604"/>
      <c r="I604"/>
      <c r="J604"/>
      <c r="K604"/>
    </row>
    <row r="605" spans="1:11">
      <c r="A605"/>
      <c r="B605"/>
      <c r="C605"/>
      <c r="D605"/>
      <c r="E605"/>
      <c r="F605"/>
      <c r="G605"/>
      <c r="H605"/>
      <c r="I605"/>
      <c r="J605"/>
      <c r="K605"/>
    </row>
    <row r="606" spans="1:11">
      <c r="A606"/>
      <c r="B606"/>
      <c r="C606"/>
      <c r="D606"/>
      <c r="E606"/>
      <c r="F606"/>
      <c r="G606"/>
      <c r="H606"/>
      <c r="I606"/>
      <c r="J606"/>
      <c r="K606"/>
    </row>
    <row r="607" spans="1:11">
      <c r="A607"/>
      <c r="B607"/>
      <c r="C607"/>
      <c r="D607"/>
      <c r="E607"/>
      <c r="F607"/>
      <c r="G607"/>
      <c r="H607"/>
      <c r="I607"/>
      <c r="J607"/>
      <c r="K607"/>
    </row>
    <row r="608" spans="1:11">
      <c r="A608"/>
      <c r="B608"/>
      <c r="C608"/>
      <c r="D608"/>
      <c r="E608"/>
      <c r="F608"/>
      <c r="G608"/>
      <c r="H608"/>
      <c r="I608"/>
      <c r="J608"/>
      <c r="K608"/>
    </row>
    <row r="609" spans="1:11">
      <c r="A609"/>
      <c r="B609"/>
      <c r="C609"/>
      <c r="D609"/>
      <c r="E609"/>
      <c r="F609"/>
      <c r="G609"/>
      <c r="H609"/>
      <c r="I609"/>
      <c r="J609"/>
      <c r="K609"/>
    </row>
    <row r="610" spans="1:11">
      <c r="A610"/>
      <c r="B610"/>
      <c r="C610"/>
      <c r="D610"/>
      <c r="E610"/>
      <c r="F610"/>
      <c r="G610"/>
      <c r="H610"/>
      <c r="I610"/>
      <c r="J610"/>
      <c r="K610"/>
    </row>
    <row r="611" spans="1:11">
      <c r="A611"/>
      <c r="B611"/>
      <c r="C611"/>
      <c r="D611"/>
      <c r="E611"/>
      <c r="F611"/>
      <c r="G611"/>
      <c r="H611"/>
      <c r="I611"/>
      <c r="J611"/>
      <c r="K611"/>
    </row>
    <row r="612" spans="1:11">
      <c r="A612"/>
      <c r="B612"/>
      <c r="C612"/>
      <c r="D612"/>
      <c r="E612"/>
      <c r="F612"/>
      <c r="G612"/>
      <c r="H612"/>
      <c r="I612"/>
      <c r="J612"/>
      <c r="K612"/>
    </row>
    <row r="613" spans="1:11">
      <c r="A613"/>
      <c r="B613"/>
      <c r="C613"/>
      <c r="D613"/>
      <c r="E613"/>
      <c r="F613"/>
      <c r="G613"/>
      <c r="H613"/>
      <c r="I613"/>
      <c r="J613"/>
      <c r="K613"/>
    </row>
    <row r="614" spans="1:11">
      <c r="A614"/>
      <c r="B614"/>
      <c r="C614"/>
      <c r="D614"/>
      <c r="E614"/>
      <c r="F614"/>
      <c r="G614"/>
      <c r="H614"/>
      <c r="I614"/>
      <c r="J614"/>
      <c r="K614"/>
    </row>
    <row r="615" spans="1:11">
      <c r="A615"/>
      <c r="B615"/>
      <c r="C615"/>
      <c r="D615"/>
      <c r="E615"/>
      <c r="F615"/>
      <c r="G615"/>
      <c r="H615"/>
      <c r="I615"/>
      <c r="J615"/>
      <c r="K615"/>
    </row>
    <row r="616" spans="1:11">
      <c r="A616"/>
      <c r="B616"/>
      <c r="C616"/>
      <c r="D616"/>
      <c r="E616"/>
      <c r="F616"/>
      <c r="G616"/>
      <c r="H616"/>
      <c r="I616"/>
      <c r="J616"/>
      <c r="K616"/>
    </row>
    <row r="617" spans="1:11">
      <c r="A617"/>
      <c r="B617"/>
      <c r="C617"/>
      <c r="D617"/>
      <c r="E617"/>
      <c r="F617"/>
      <c r="G617"/>
      <c r="H617"/>
      <c r="I617"/>
      <c r="J617"/>
      <c r="K617"/>
    </row>
    <row r="618" spans="1:11">
      <c r="A618"/>
      <c r="B618"/>
      <c r="C618"/>
      <c r="D618"/>
      <c r="E618"/>
      <c r="F618"/>
      <c r="G618"/>
      <c r="H618"/>
      <c r="I618"/>
      <c r="J618"/>
      <c r="K618"/>
    </row>
    <row r="619" spans="1:11">
      <c r="A619"/>
      <c r="B619"/>
      <c r="C619"/>
      <c r="D619"/>
      <c r="E619"/>
      <c r="F619"/>
      <c r="G619"/>
      <c r="H619"/>
      <c r="I619"/>
      <c r="J619"/>
      <c r="K619"/>
    </row>
    <row r="620" spans="1:11">
      <c r="A620"/>
      <c r="B620"/>
      <c r="C620"/>
      <c r="D620"/>
      <c r="E620"/>
      <c r="F620"/>
      <c r="G620"/>
      <c r="H620"/>
      <c r="I620"/>
      <c r="J620"/>
      <c r="K620"/>
    </row>
    <row r="621" spans="1:11">
      <c r="A621"/>
      <c r="B621"/>
      <c r="C621"/>
      <c r="D621"/>
      <c r="E621"/>
      <c r="F621"/>
      <c r="G621"/>
      <c r="H621"/>
      <c r="I621"/>
      <c r="J621"/>
      <c r="K621"/>
    </row>
    <row r="622" spans="1:11">
      <c r="A622"/>
      <c r="B622"/>
      <c r="C622"/>
      <c r="D622"/>
      <c r="E622"/>
      <c r="F622"/>
      <c r="G622"/>
      <c r="H622"/>
      <c r="I622"/>
      <c r="J622"/>
      <c r="K622"/>
    </row>
    <row r="623" spans="1:11">
      <c r="A623"/>
      <c r="B623"/>
      <c r="C623"/>
      <c r="D623"/>
      <c r="E623"/>
      <c r="F623"/>
      <c r="G623"/>
      <c r="H623"/>
      <c r="I623"/>
      <c r="J623"/>
      <c r="K623"/>
    </row>
    <row r="624" spans="1:11">
      <c r="A624"/>
      <c r="B624"/>
      <c r="C624"/>
      <c r="D624"/>
      <c r="E624"/>
      <c r="F624"/>
      <c r="G624"/>
      <c r="H624"/>
      <c r="I624"/>
      <c r="J624"/>
      <c r="K624"/>
    </row>
    <row r="625" spans="1:11">
      <c r="A625"/>
      <c r="B625"/>
      <c r="C625"/>
      <c r="D625"/>
      <c r="E625"/>
      <c r="F625"/>
      <c r="G625"/>
      <c r="H625"/>
      <c r="I625"/>
      <c r="J625"/>
      <c r="K625"/>
    </row>
    <row r="626" spans="1:11">
      <c r="A626"/>
      <c r="B626"/>
      <c r="C626"/>
      <c r="D626"/>
      <c r="E626"/>
      <c r="F626"/>
      <c r="G626"/>
      <c r="H626"/>
      <c r="I626"/>
      <c r="J626"/>
      <c r="K626"/>
    </row>
    <row r="627" spans="1:11">
      <c r="A627"/>
      <c r="B627"/>
      <c r="C627"/>
      <c r="D627"/>
      <c r="E627"/>
      <c r="F627"/>
      <c r="G627"/>
      <c r="H627"/>
      <c r="I627"/>
      <c r="J627"/>
      <c r="K627"/>
    </row>
    <row r="628" spans="1:11">
      <c r="A628"/>
      <c r="B628"/>
      <c r="C628"/>
      <c r="D628"/>
      <c r="E628"/>
      <c r="F628"/>
      <c r="G628"/>
      <c r="H628"/>
      <c r="I628"/>
      <c r="J628"/>
      <c r="K628"/>
    </row>
    <row r="629" spans="1:11">
      <c r="A629"/>
      <c r="B629"/>
      <c r="C629"/>
      <c r="D629"/>
      <c r="E629"/>
      <c r="F629"/>
      <c r="G629"/>
      <c r="H629"/>
      <c r="I629"/>
      <c r="J629"/>
      <c r="K629"/>
    </row>
    <row r="630" spans="1:11">
      <c r="A630"/>
      <c r="B630"/>
      <c r="C630"/>
      <c r="D630"/>
      <c r="E630"/>
      <c r="F630"/>
      <c r="G630"/>
      <c r="H630"/>
      <c r="I630"/>
      <c r="J630"/>
      <c r="K630"/>
    </row>
    <row r="631" spans="1:11">
      <c r="A631"/>
      <c r="B631"/>
      <c r="C631"/>
      <c r="D631"/>
      <c r="E631"/>
      <c r="F631"/>
      <c r="G631"/>
      <c r="H631"/>
      <c r="I631"/>
      <c r="J631"/>
      <c r="K631"/>
    </row>
    <row r="632" spans="1:11">
      <c r="A632"/>
      <c r="B632"/>
      <c r="C632"/>
      <c r="D632"/>
      <c r="E632"/>
      <c r="F632"/>
      <c r="G632"/>
      <c r="H632"/>
      <c r="I632"/>
      <c r="J632"/>
      <c r="K632"/>
    </row>
    <row r="633" spans="1:11">
      <c r="A633"/>
      <c r="B633"/>
      <c r="C633"/>
      <c r="D633"/>
      <c r="E633"/>
      <c r="F633"/>
      <c r="G633"/>
      <c r="H633"/>
      <c r="I633"/>
      <c r="J633"/>
      <c r="K633"/>
    </row>
    <row r="634" spans="1:11">
      <c r="A634"/>
      <c r="B634"/>
      <c r="C634"/>
      <c r="D634"/>
      <c r="E634"/>
      <c r="F634"/>
      <c r="G634"/>
      <c r="H634"/>
      <c r="I634"/>
      <c r="J634"/>
      <c r="K634"/>
    </row>
    <row r="635" spans="1:11">
      <c r="A635"/>
      <c r="B635"/>
      <c r="C635"/>
      <c r="D635"/>
      <c r="E635"/>
      <c r="F635"/>
      <c r="G635"/>
      <c r="H635"/>
      <c r="I635"/>
      <c r="J635"/>
      <c r="K635"/>
    </row>
    <row r="636" spans="1:11">
      <c r="A636"/>
      <c r="B636"/>
      <c r="C636"/>
      <c r="D636"/>
      <c r="E636"/>
      <c r="F636"/>
      <c r="G636"/>
      <c r="H636"/>
      <c r="I636"/>
      <c r="J636"/>
      <c r="K636"/>
    </row>
    <row r="637" spans="1:11">
      <c r="A637"/>
      <c r="B637"/>
      <c r="C637"/>
      <c r="D637"/>
      <c r="E637"/>
      <c r="F637"/>
      <c r="G637"/>
      <c r="H637"/>
      <c r="I637"/>
      <c r="J637"/>
      <c r="K637"/>
    </row>
    <row r="638" spans="1:11">
      <c r="A638"/>
      <c r="B638"/>
      <c r="C638"/>
      <c r="D638"/>
      <c r="E638"/>
      <c r="F638"/>
      <c r="G638"/>
      <c r="H638"/>
      <c r="I638"/>
      <c r="J638"/>
      <c r="K638"/>
    </row>
    <row r="639" spans="1:11">
      <c r="A639"/>
      <c r="B639"/>
      <c r="C639"/>
      <c r="D639"/>
      <c r="E639"/>
      <c r="F639"/>
      <c r="G639"/>
      <c r="H639"/>
      <c r="I639"/>
      <c r="J639"/>
      <c r="K639"/>
    </row>
    <row r="640" spans="1:11">
      <c r="A640"/>
      <c r="B640"/>
      <c r="C640"/>
      <c r="D640"/>
      <c r="E640"/>
      <c r="F640"/>
      <c r="G640"/>
      <c r="H640"/>
      <c r="I640"/>
      <c r="J640"/>
      <c r="K640"/>
    </row>
    <row r="641" spans="1:11">
      <c r="A641"/>
      <c r="B641"/>
      <c r="C641"/>
      <c r="D641"/>
      <c r="E641"/>
      <c r="F641"/>
      <c r="G641"/>
      <c r="H641"/>
      <c r="I641"/>
      <c r="J641"/>
      <c r="K641"/>
    </row>
    <row r="642" spans="1:11">
      <c r="A642"/>
      <c r="B642"/>
      <c r="C642"/>
      <c r="D642"/>
      <c r="E642"/>
      <c r="F642"/>
      <c r="G642"/>
      <c r="H642"/>
      <c r="I642"/>
      <c r="J642"/>
      <c r="K642"/>
    </row>
    <row r="643" spans="1:11">
      <c r="A643"/>
      <c r="B643"/>
      <c r="C643"/>
      <c r="D643"/>
      <c r="E643"/>
      <c r="F643"/>
      <c r="G643"/>
      <c r="H643"/>
      <c r="I643"/>
      <c r="J643"/>
      <c r="K643"/>
    </row>
    <row r="644" spans="1:11">
      <c r="A644"/>
      <c r="B644"/>
      <c r="C644"/>
      <c r="D644"/>
      <c r="E644"/>
      <c r="F644"/>
      <c r="G644"/>
      <c r="H644"/>
      <c r="I644"/>
      <c r="J644"/>
      <c r="K644"/>
    </row>
    <row r="645" spans="1:11">
      <c r="A645"/>
      <c r="B645"/>
      <c r="C645"/>
      <c r="D645"/>
      <c r="E645"/>
      <c r="F645"/>
      <c r="G645"/>
      <c r="H645"/>
      <c r="I645"/>
      <c r="J645"/>
      <c r="K645"/>
    </row>
    <row r="646" spans="1:11">
      <c r="A646"/>
      <c r="B646"/>
      <c r="C646"/>
      <c r="D646"/>
      <c r="E646"/>
      <c r="F646"/>
      <c r="G646"/>
      <c r="H646"/>
      <c r="I646"/>
      <c r="J646"/>
      <c r="K646"/>
    </row>
    <row r="647" spans="1:11">
      <c r="A647"/>
      <c r="B647"/>
      <c r="C647"/>
      <c r="D647"/>
      <c r="E647"/>
      <c r="F647"/>
      <c r="G647"/>
      <c r="H647"/>
      <c r="I647"/>
      <c r="J647"/>
      <c r="K647"/>
    </row>
    <row r="648" spans="1:11">
      <c r="A648"/>
      <c r="B648"/>
      <c r="C648"/>
      <c r="D648"/>
      <c r="E648"/>
      <c r="F648"/>
      <c r="G648"/>
      <c r="H648"/>
      <c r="I648"/>
      <c r="J648"/>
      <c r="K648"/>
    </row>
    <row r="649" spans="1:11">
      <c r="A649"/>
      <c r="B649"/>
      <c r="C649"/>
      <c r="D649"/>
      <c r="E649"/>
      <c r="F649"/>
      <c r="G649"/>
      <c r="H649"/>
      <c r="I649"/>
      <c r="J649"/>
      <c r="K649"/>
    </row>
    <row r="650" spans="1:11">
      <c r="A650"/>
      <c r="B650"/>
      <c r="C650"/>
      <c r="D650"/>
      <c r="E650"/>
      <c r="F650"/>
      <c r="G650"/>
      <c r="H650"/>
      <c r="I650"/>
      <c r="J650"/>
      <c r="K650"/>
    </row>
    <row r="651" spans="1:11">
      <c r="A651"/>
      <c r="B651"/>
      <c r="C651"/>
      <c r="D651"/>
      <c r="E651"/>
      <c r="F651"/>
      <c r="G651"/>
      <c r="H651"/>
      <c r="I651"/>
      <c r="J651"/>
      <c r="K651"/>
    </row>
    <row r="652" spans="1:11">
      <c r="A652"/>
      <c r="B652"/>
      <c r="C652"/>
      <c r="D652"/>
      <c r="E652"/>
      <c r="F652"/>
      <c r="G652"/>
      <c r="H652"/>
      <c r="I652"/>
      <c r="J652"/>
      <c r="K652"/>
    </row>
    <row r="653" spans="1:11">
      <c r="A653"/>
      <c r="B653"/>
      <c r="C653"/>
      <c r="D653"/>
      <c r="E653"/>
      <c r="F653"/>
      <c r="G653"/>
      <c r="H653"/>
      <c r="I653"/>
      <c r="J653"/>
      <c r="K653"/>
    </row>
    <row r="654" spans="1:11">
      <c r="A654"/>
      <c r="B654"/>
      <c r="C654"/>
      <c r="D654"/>
      <c r="E654"/>
      <c r="F654"/>
      <c r="G654"/>
      <c r="H654"/>
      <c r="I654"/>
      <c r="J654"/>
      <c r="K654"/>
    </row>
    <row r="655" spans="1:11">
      <c r="A655"/>
      <c r="B655"/>
      <c r="C655"/>
      <c r="D655"/>
      <c r="E655"/>
      <c r="F655"/>
      <c r="G655"/>
      <c r="H655"/>
      <c r="I655"/>
      <c r="J655"/>
      <c r="K655"/>
    </row>
    <row r="656" spans="1:11">
      <c r="A656"/>
      <c r="B656"/>
      <c r="C656"/>
      <c r="D656"/>
      <c r="E656"/>
      <c r="F656"/>
      <c r="G656"/>
      <c r="H656"/>
      <c r="I656"/>
      <c r="J656"/>
      <c r="K656"/>
    </row>
    <row r="657" spans="1:11">
      <c r="A657"/>
      <c r="B657"/>
      <c r="C657"/>
      <c r="D657"/>
      <c r="E657"/>
      <c r="F657"/>
      <c r="G657"/>
      <c r="H657"/>
      <c r="I657"/>
      <c r="J657"/>
      <c r="K657"/>
    </row>
    <row r="658" spans="1:11">
      <c r="A658"/>
      <c r="B658"/>
      <c r="C658"/>
      <c r="D658"/>
      <c r="E658"/>
      <c r="F658"/>
      <c r="G658"/>
      <c r="H658"/>
      <c r="I658"/>
      <c r="J658"/>
      <c r="K658"/>
    </row>
    <row r="659" spans="1:11">
      <c r="A659"/>
      <c r="B659"/>
      <c r="C659"/>
      <c r="D659"/>
      <c r="E659"/>
      <c r="F659"/>
      <c r="G659"/>
      <c r="H659"/>
      <c r="I659"/>
      <c r="J659"/>
      <c r="K659"/>
    </row>
    <row r="660" spans="1:11">
      <c r="A660"/>
      <c r="B660"/>
      <c r="C660"/>
      <c r="D660"/>
      <c r="E660"/>
      <c r="F660"/>
      <c r="G660"/>
      <c r="H660"/>
      <c r="I660"/>
      <c r="J660"/>
      <c r="K660"/>
    </row>
    <row r="661" spans="1:11">
      <c r="A661"/>
      <c r="B661"/>
      <c r="C661"/>
      <c r="D661"/>
      <c r="E661"/>
      <c r="F661"/>
      <c r="G661"/>
      <c r="H661"/>
      <c r="I661"/>
      <c r="J661"/>
      <c r="K661"/>
    </row>
    <row r="662" spans="1:11">
      <c r="A662"/>
      <c r="B662"/>
      <c r="C662"/>
      <c r="D662"/>
      <c r="E662"/>
      <c r="F662"/>
      <c r="G662"/>
      <c r="H662"/>
      <c r="I662"/>
      <c r="J662"/>
      <c r="K662"/>
    </row>
    <row r="663" spans="1:11">
      <c r="A663"/>
      <c r="B663"/>
      <c r="C663"/>
      <c r="D663"/>
      <c r="E663"/>
      <c r="F663"/>
      <c r="G663"/>
      <c r="H663"/>
      <c r="I663"/>
      <c r="J663"/>
      <c r="K663"/>
    </row>
    <row r="664" spans="1:11">
      <c r="A664"/>
      <c r="B664"/>
      <c r="C664"/>
      <c r="D664"/>
      <c r="E664"/>
      <c r="F664"/>
      <c r="G664"/>
      <c r="H664"/>
      <c r="I664"/>
      <c r="J664"/>
      <c r="K664"/>
    </row>
    <row r="665" spans="1:11">
      <c r="A665"/>
      <c r="B665"/>
      <c r="C665"/>
      <c r="D665"/>
      <c r="E665"/>
      <c r="F665"/>
      <c r="G665"/>
      <c r="H665"/>
      <c r="I665"/>
      <c r="J665"/>
      <c r="K665"/>
    </row>
    <row r="666" spans="1:11">
      <c r="A666"/>
      <c r="B666"/>
      <c r="C666"/>
      <c r="D666"/>
      <c r="E666"/>
      <c r="F666"/>
      <c r="G666"/>
      <c r="H666"/>
      <c r="I666"/>
      <c r="J666"/>
      <c r="K666"/>
    </row>
    <row r="667" spans="1:11">
      <c r="A667"/>
      <c r="B667"/>
      <c r="C667"/>
      <c r="D667"/>
      <c r="E667"/>
      <c r="F667"/>
      <c r="G667"/>
      <c r="H667"/>
      <c r="I667"/>
      <c r="J667"/>
      <c r="K667"/>
    </row>
    <row r="668" spans="1:11">
      <c r="A668"/>
      <c r="B668"/>
      <c r="C668"/>
      <c r="D668"/>
      <c r="E668"/>
      <c r="F668"/>
      <c r="G668"/>
      <c r="H668"/>
      <c r="I668"/>
      <c r="J668"/>
      <c r="K668"/>
    </row>
    <row r="669" spans="1:11">
      <c r="A669"/>
      <c r="B669"/>
      <c r="C669"/>
      <c r="D669"/>
      <c r="E669"/>
      <c r="F669"/>
      <c r="G669"/>
      <c r="H669"/>
      <c r="I669"/>
      <c r="J669"/>
      <c r="K669"/>
    </row>
    <row r="670" spans="1:11">
      <c r="A670"/>
      <c r="B670"/>
      <c r="C670"/>
      <c r="D670"/>
      <c r="E670"/>
      <c r="F670"/>
      <c r="G670"/>
      <c r="H670"/>
      <c r="I670"/>
      <c r="J670"/>
      <c r="K670"/>
    </row>
    <row r="671" spans="1:11">
      <c r="A671"/>
      <c r="B671"/>
      <c r="C671"/>
      <c r="D671"/>
      <c r="E671"/>
      <c r="F671"/>
      <c r="G671"/>
      <c r="H671"/>
      <c r="I671"/>
      <c r="J671"/>
      <c r="K671"/>
    </row>
    <row r="672" spans="1:11">
      <c r="A672"/>
      <c r="B672"/>
      <c r="C672"/>
      <c r="D672"/>
      <c r="E672"/>
      <c r="F672"/>
      <c r="G672"/>
      <c r="H672"/>
      <c r="I672"/>
      <c r="J672"/>
      <c r="K672"/>
    </row>
    <row r="673" spans="1:11">
      <c r="A673"/>
      <c r="B673"/>
      <c r="C673"/>
      <c r="D673"/>
      <c r="E673"/>
      <c r="F673"/>
      <c r="G673"/>
      <c r="H673"/>
      <c r="I673"/>
      <c r="J673"/>
      <c r="K673"/>
    </row>
    <row r="674" spans="1:11">
      <c r="A674"/>
      <c r="B674"/>
      <c r="C674"/>
      <c r="D674"/>
      <c r="E674"/>
      <c r="F674"/>
      <c r="G674"/>
      <c r="H674"/>
      <c r="I674"/>
      <c r="J674"/>
      <c r="K674"/>
    </row>
    <row r="675" spans="1:11">
      <c r="A675"/>
      <c r="B675"/>
      <c r="C675"/>
      <c r="D675"/>
      <c r="E675"/>
      <c r="F675"/>
      <c r="G675"/>
      <c r="H675"/>
      <c r="I675"/>
      <c r="J675"/>
      <c r="K675"/>
    </row>
    <row r="676" spans="1:11">
      <c r="A676"/>
      <c r="B676"/>
      <c r="C676"/>
      <c r="D676"/>
      <c r="E676"/>
      <c r="F676"/>
      <c r="G676"/>
      <c r="H676"/>
      <c r="I676"/>
      <c r="J676"/>
      <c r="K676"/>
    </row>
    <row r="677" spans="1:11">
      <c r="A677"/>
      <c r="B677"/>
      <c r="C677"/>
      <c r="D677"/>
      <c r="E677"/>
      <c r="F677"/>
      <c r="G677"/>
      <c r="H677"/>
      <c r="I677"/>
      <c r="J677"/>
      <c r="K677"/>
    </row>
    <row r="678" spans="1:11">
      <c r="A678"/>
      <c r="B678"/>
      <c r="C678"/>
      <c r="D678"/>
      <c r="E678"/>
      <c r="F678"/>
      <c r="G678"/>
      <c r="H678"/>
      <c r="I678"/>
      <c r="J678"/>
      <c r="K678"/>
    </row>
    <row r="679" spans="1:11">
      <c r="A679"/>
      <c r="B679"/>
      <c r="C679"/>
      <c r="D679"/>
      <c r="E679"/>
      <c r="F679"/>
      <c r="G679"/>
      <c r="H679"/>
      <c r="I679"/>
      <c r="J679"/>
      <c r="K679"/>
    </row>
    <row r="680" spans="1:11">
      <c r="A680"/>
      <c r="B680"/>
      <c r="C680"/>
      <c r="D680"/>
      <c r="E680"/>
      <c r="F680"/>
      <c r="G680"/>
      <c r="H680"/>
      <c r="I680"/>
      <c r="J680"/>
      <c r="K680"/>
    </row>
    <row r="681" spans="1:11">
      <c r="A681"/>
      <c r="B681"/>
      <c r="C681"/>
      <c r="D681"/>
      <c r="E681"/>
      <c r="F681"/>
      <c r="G681"/>
      <c r="H681"/>
      <c r="I681"/>
      <c r="J681"/>
      <c r="K681"/>
    </row>
    <row r="682" spans="1:11">
      <c r="A682"/>
      <c r="B682"/>
      <c r="C682"/>
      <c r="D682"/>
      <c r="E682"/>
      <c r="F682"/>
      <c r="G682"/>
      <c r="H682"/>
      <c r="I682"/>
      <c r="J682"/>
      <c r="K682"/>
    </row>
    <row r="683" spans="1:11">
      <c r="A683"/>
      <c r="B683"/>
      <c r="C683"/>
      <c r="D683"/>
      <c r="E683"/>
      <c r="F683"/>
      <c r="G683"/>
      <c r="H683"/>
      <c r="I683"/>
      <c r="J683"/>
      <c r="K683"/>
    </row>
    <row r="684" spans="1:11">
      <c r="A684"/>
      <c r="B684"/>
      <c r="C684"/>
      <c r="D684"/>
      <c r="E684"/>
      <c r="F684"/>
      <c r="G684"/>
      <c r="H684"/>
      <c r="I684"/>
      <c r="J684"/>
      <c r="K684"/>
    </row>
    <row r="685" spans="1:11">
      <c r="A685"/>
      <c r="B685"/>
      <c r="C685"/>
      <c r="D685"/>
      <c r="E685"/>
      <c r="F685"/>
      <c r="G685"/>
      <c r="H685"/>
      <c r="I685"/>
      <c r="J685"/>
      <c r="K685"/>
    </row>
    <row r="686" spans="1:11">
      <c r="A686"/>
      <c r="B686"/>
      <c r="C686"/>
      <c r="D686"/>
      <c r="E686"/>
      <c r="F686"/>
      <c r="G686"/>
      <c r="H686"/>
      <c r="I686"/>
      <c r="J686"/>
      <c r="K686"/>
    </row>
    <row r="687" spans="1:11">
      <c r="A687"/>
      <c r="B687"/>
      <c r="C687"/>
      <c r="D687"/>
      <c r="E687"/>
      <c r="F687"/>
      <c r="G687"/>
      <c r="H687"/>
      <c r="I687"/>
      <c r="J687"/>
      <c r="K687"/>
    </row>
    <row r="688" spans="1:11">
      <c r="A688"/>
      <c r="B688"/>
      <c r="C688"/>
      <c r="D688"/>
      <c r="E688"/>
      <c r="F688"/>
      <c r="G688"/>
      <c r="H688"/>
      <c r="I688"/>
      <c r="J688"/>
      <c r="K688"/>
    </row>
    <row r="689" spans="1:11">
      <c r="A689"/>
      <c r="B689"/>
      <c r="C689"/>
      <c r="D689"/>
      <c r="E689"/>
      <c r="F689"/>
      <c r="G689"/>
      <c r="H689"/>
      <c r="I689"/>
      <c r="J689"/>
      <c r="K689"/>
    </row>
    <row r="690" spans="1:11">
      <c r="A690"/>
      <c r="B690"/>
      <c r="C690"/>
      <c r="D690"/>
      <c r="E690"/>
      <c r="F690"/>
      <c r="G690"/>
      <c r="H690"/>
      <c r="I690"/>
      <c r="J690"/>
      <c r="K690"/>
    </row>
    <row r="691" spans="1:11">
      <c r="A691"/>
      <c r="B691"/>
      <c r="C691"/>
      <c r="D691"/>
      <c r="E691"/>
      <c r="F691"/>
      <c r="G691"/>
      <c r="H691"/>
      <c r="I691"/>
      <c r="J691"/>
      <c r="K691"/>
    </row>
    <row r="692" spans="1:11">
      <c r="A692"/>
      <c r="B692"/>
      <c r="C692"/>
      <c r="D692"/>
      <c r="E692"/>
      <c r="F692"/>
      <c r="G692"/>
      <c r="H692"/>
      <c r="I692"/>
      <c r="J692"/>
      <c r="K692"/>
    </row>
    <row r="693" spans="1:11">
      <c r="A693"/>
      <c r="B693"/>
      <c r="C693"/>
      <c r="D693"/>
      <c r="E693"/>
      <c r="F693"/>
      <c r="G693"/>
      <c r="H693"/>
      <c r="I693"/>
      <c r="J693"/>
      <c r="K693"/>
    </row>
    <row r="694" spans="1:11">
      <c r="A694"/>
      <c r="B694"/>
      <c r="C694"/>
      <c r="D694"/>
      <c r="E694"/>
      <c r="F694"/>
      <c r="G694"/>
      <c r="H694"/>
      <c r="I694"/>
      <c r="J694"/>
      <c r="K694"/>
    </row>
    <row r="695" spans="1:11">
      <c r="A695"/>
      <c r="B695"/>
      <c r="C695"/>
      <c r="D695"/>
      <c r="E695"/>
      <c r="F695"/>
      <c r="G695"/>
      <c r="H695"/>
      <c r="I695"/>
      <c r="J695"/>
      <c r="K695"/>
    </row>
    <row r="696" spans="1:11">
      <c r="A696"/>
      <c r="B696"/>
      <c r="C696"/>
      <c r="D696"/>
      <c r="E696"/>
      <c r="F696"/>
      <c r="G696"/>
      <c r="H696"/>
      <c r="I696"/>
      <c r="J696"/>
      <c r="K696"/>
    </row>
    <row r="697" spans="1:11">
      <c r="A697"/>
      <c r="B697"/>
      <c r="C697"/>
      <c r="D697"/>
      <c r="E697"/>
      <c r="F697"/>
      <c r="G697"/>
      <c r="H697"/>
      <c r="I697"/>
      <c r="J697"/>
      <c r="K697"/>
    </row>
    <row r="698" spans="1:11">
      <c r="A698"/>
      <c r="B698"/>
      <c r="C698"/>
      <c r="D698"/>
      <c r="E698"/>
      <c r="F698"/>
      <c r="G698"/>
      <c r="H698"/>
      <c r="I698"/>
      <c r="J698"/>
      <c r="K698"/>
    </row>
    <row r="699" spans="1:11">
      <c r="A699"/>
      <c r="B699"/>
      <c r="C699"/>
      <c r="D699"/>
      <c r="E699"/>
      <c r="F699"/>
      <c r="G699"/>
      <c r="H699"/>
      <c r="I699"/>
      <c r="J699"/>
      <c r="K699"/>
    </row>
    <row r="700" spans="1:11">
      <c r="A700"/>
      <c r="B700"/>
      <c r="C700"/>
      <c r="D700"/>
      <c r="E700"/>
      <c r="F700"/>
      <c r="G700"/>
      <c r="H700"/>
      <c r="I700"/>
      <c r="J700"/>
      <c r="K700"/>
    </row>
    <row r="701" spans="1:11">
      <c r="A701"/>
      <c r="B701"/>
      <c r="C701"/>
      <c r="D701"/>
      <c r="E701"/>
      <c r="F701"/>
      <c r="G701"/>
      <c r="H701"/>
      <c r="I701"/>
      <c r="J701"/>
      <c r="K701"/>
    </row>
    <row r="702" spans="1:11">
      <c r="A702"/>
      <c r="B702"/>
      <c r="C702"/>
      <c r="D702"/>
      <c r="E702"/>
      <c r="F702"/>
      <c r="G702"/>
      <c r="H702"/>
      <c r="I702"/>
      <c r="J702"/>
      <c r="K702"/>
    </row>
    <row r="703" spans="1:11">
      <c r="A703"/>
      <c r="B703"/>
      <c r="C703"/>
      <c r="D703"/>
      <c r="E703"/>
      <c r="F703"/>
      <c r="G703"/>
      <c r="H703"/>
      <c r="I703"/>
      <c r="J703"/>
      <c r="K703"/>
    </row>
    <row r="704" spans="1:11">
      <c r="A704"/>
      <c r="B704"/>
      <c r="C704"/>
      <c r="D704"/>
      <c r="E704"/>
      <c r="F704"/>
      <c r="G704"/>
      <c r="H704"/>
      <c r="I704"/>
      <c r="J704"/>
      <c r="K704"/>
    </row>
    <row r="705" spans="1:11">
      <c r="A705"/>
      <c r="B705"/>
      <c r="C705"/>
      <c r="D705"/>
      <c r="E705"/>
      <c r="F705"/>
      <c r="G705"/>
      <c r="H705"/>
      <c r="I705"/>
      <c r="J705"/>
      <c r="K705"/>
    </row>
    <row r="706" spans="1:11">
      <c r="A706"/>
      <c r="B706"/>
      <c r="C706"/>
      <c r="D706"/>
      <c r="E706"/>
      <c r="F706"/>
      <c r="G706"/>
      <c r="H706"/>
      <c r="I706"/>
      <c r="J706"/>
      <c r="K706"/>
    </row>
    <row r="707" spans="1:11">
      <c r="A707"/>
      <c r="B707"/>
      <c r="C707"/>
      <c r="D707"/>
      <c r="E707"/>
      <c r="F707"/>
      <c r="G707"/>
      <c r="H707"/>
      <c r="I707"/>
      <c r="J707"/>
      <c r="K707"/>
    </row>
    <row r="708" spans="1:11">
      <c r="A708"/>
      <c r="B708"/>
      <c r="C708"/>
      <c r="D708"/>
      <c r="E708"/>
      <c r="F708"/>
      <c r="G708"/>
      <c r="H708"/>
      <c r="I708"/>
      <c r="J708"/>
      <c r="K708"/>
    </row>
    <row r="709" spans="1:11">
      <c r="A709"/>
      <c r="B709"/>
      <c r="C709"/>
      <c r="D709"/>
      <c r="E709"/>
      <c r="F709"/>
      <c r="G709"/>
      <c r="H709"/>
      <c r="I709"/>
      <c r="J709"/>
      <c r="K709"/>
    </row>
    <row r="710" spans="1:11">
      <c r="A710"/>
      <c r="B710"/>
      <c r="C710"/>
      <c r="D710"/>
      <c r="E710"/>
      <c r="F710"/>
      <c r="G710"/>
      <c r="H710"/>
      <c r="I710"/>
      <c r="J710"/>
      <c r="K710"/>
    </row>
    <row r="711" spans="1:11">
      <c r="A711"/>
      <c r="B711"/>
      <c r="C711"/>
      <c r="D711"/>
      <c r="E711"/>
      <c r="F711"/>
      <c r="G711"/>
      <c r="H711"/>
      <c r="I711"/>
      <c r="J711"/>
      <c r="K711"/>
    </row>
    <row r="712" spans="1:11">
      <c r="A712"/>
      <c r="B712"/>
      <c r="C712"/>
      <c r="D712"/>
      <c r="E712"/>
      <c r="F712"/>
      <c r="G712"/>
      <c r="H712"/>
      <c r="I712"/>
      <c r="J712"/>
      <c r="K712"/>
    </row>
    <row r="713" spans="1:11">
      <c r="A713"/>
      <c r="B713"/>
      <c r="C713"/>
      <c r="D713"/>
      <c r="E713"/>
      <c r="F713"/>
      <c r="G713"/>
      <c r="H713"/>
      <c r="I713"/>
      <c r="J713"/>
      <c r="K713"/>
    </row>
    <row r="714" spans="1:11">
      <c r="A714"/>
      <c r="B714"/>
      <c r="C714"/>
      <c r="D714"/>
      <c r="E714"/>
      <c r="F714"/>
      <c r="G714"/>
      <c r="H714"/>
      <c r="I714"/>
      <c r="J714"/>
      <c r="K714"/>
    </row>
    <row r="715" spans="1:11">
      <c r="A715"/>
      <c r="B715"/>
      <c r="C715"/>
      <c r="D715"/>
      <c r="E715"/>
      <c r="F715"/>
      <c r="G715"/>
      <c r="H715"/>
      <c r="I715"/>
      <c r="J715"/>
      <c r="K715"/>
    </row>
    <row r="716" spans="1:11">
      <c r="A716"/>
      <c r="B716"/>
      <c r="C716"/>
      <c r="D716"/>
      <c r="E716"/>
      <c r="F716"/>
      <c r="G716"/>
      <c r="H716"/>
      <c r="I716"/>
      <c r="J716"/>
      <c r="K716"/>
    </row>
    <row r="717" spans="1:11">
      <c r="A717"/>
      <c r="B717"/>
      <c r="C717"/>
      <c r="D717"/>
      <c r="E717"/>
      <c r="F717"/>
      <c r="G717"/>
      <c r="H717"/>
      <c r="I717"/>
      <c r="J717"/>
      <c r="K717"/>
    </row>
    <row r="718" spans="1:11">
      <c r="A718"/>
      <c r="B718"/>
      <c r="C718"/>
      <c r="D718"/>
      <c r="E718"/>
      <c r="F718"/>
      <c r="G718"/>
      <c r="H718"/>
      <c r="I718"/>
      <c r="J718"/>
      <c r="K718"/>
    </row>
    <row r="719" spans="1:11">
      <c r="A719"/>
      <c r="B719"/>
      <c r="C719"/>
      <c r="D719"/>
      <c r="E719"/>
      <c r="F719"/>
      <c r="G719"/>
      <c r="H719"/>
      <c r="I719"/>
      <c r="J719"/>
      <c r="K719"/>
    </row>
    <row r="720" spans="1:11">
      <c r="A720"/>
      <c r="B720"/>
      <c r="C720"/>
      <c r="D720"/>
      <c r="E720"/>
      <c r="F720"/>
      <c r="G720"/>
      <c r="H720"/>
      <c r="I720"/>
      <c r="J720"/>
      <c r="K720"/>
    </row>
    <row r="721" spans="1:11">
      <c r="A721"/>
      <c r="B721"/>
      <c r="C721"/>
      <c r="D721"/>
      <c r="E721"/>
      <c r="F721"/>
      <c r="G721"/>
      <c r="H721"/>
      <c r="I721"/>
      <c r="J721"/>
      <c r="K721"/>
    </row>
    <row r="722" spans="1:11">
      <c r="A722"/>
      <c r="B722"/>
      <c r="C722"/>
      <c r="D722"/>
      <c r="E722"/>
      <c r="F722"/>
      <c r="G722"/>
      <c r="H722"/>
      <c r="I722"/>
      <c r="J722"/>
      <c r="K722"/>
    </row>
    <row r="723" spans="1:11">
      <c r="A723"/>
      <c r="B723"/>
      <c r="C723"/>
      <c r="D723"/>
      <c r="E723"/>
      <c r="F723"/>
      <c r="G723"/>
      <c r="H723"/>
      <c r="I723"/>
      <c r="J723"/>
      <c r="K723"/>
    </row>
    <row r="724" spans="1:11">
      <c r="A724"/>
      <c r="B724"/>
      <c r="C724"/>
      <c r="D724"/>
      <c r="E724"/>
      <c r="F724"/>
      <c r="G724"/>
      <c r="H724"/>
      <c r="I724"/>
      <c r="J724"/>
      <c r="K724"/>
    </row>
    <row r="725" spans="1:11">
      <c r="A725"/>
      <c r="B725"/>
      <c r="C725"/>
      <c r="D725"/>
      <c r="E725"/>
      <c r="F725"/>
      <c r="G725"/>
      <c r="H725"/>
      <c r="I725"/>
      <c r="J725"/>
      <c r="K725"/>
    </row>
    <row r="726" spans="1:11">
      <c r="A726"/>
      <c r="B726"/>
      <c r="C726"/>
      <c r="D726"/>
      <c r="E726"/>
      <c r="F726"/>
      <c r="G726"/>
      <c r="H726"/>
      <c r="I726"/>
      <c r="J726"/>
      <c r="K726"/>
    </row>
    <row r="727" spans="1:11">
      <c r="A727"/>
      <c r="B727"/>
      <c r="C727"/>
      <c r="D727"/>
      <c r="E727"/>
      <c r="F727"/>
      <c r="G727"/>
      <c r="H727"/>
      <c r="I727"/>
      <c r="J727"/>
      <c r="K727"/>
    </row>
    <row r="728" spans="1:11">
      <c r="A728"/>
      <c r="B728"/>
      <c r="C728"/>
      <c r="D728"/>
      <c r="E728"/>
      <c r="F728"/>
      <c r="G728"/>
      <c r="H728"/>
      <c r="I728"/>
      <c r="J728"/>
      <c r="K728"/>
    </row>
    <row r="729" spans="1:11">
      <c r="A729"/>
      <c r="B729"/>
      <c r="C729"/>
      <c r="D729"/>
      <c r="E729"/>
      <c r="F729"/>
      <c r="G729"/>
      <c r="H729"/>
      <c r="I729"/>
      <c r="J729"/>
      <c r="K729"/>
    </row>
    <row r="730" spans="1:11">
      <c r="A730"/>
      <c r="B730"/>
      <c r="C730"/>
      <c r="D730"/>
      <c r="E730"/>
      <c r="F730"/>
      <c r="G730"/>
      <c r="H730"/>
      <c r="I730"/>
      <c r="J730"/>
      <c r="K730"/>
    </row>
    <row r="731" spans="1:11">
      <c r="A731"/>
      <c r="B731"/>
      <c r="C731"/>
      <c r="D731"/>
      <c r="E731"/>
      <c r="F731"/>
      <c r="G731"/>
      <c r="H731"/>
      <c r="I731"/>
      <c r="J731"/>
      <c r="K731"/>
    </row>
    <row r="732" spans="1:11">
      <c r="A732"/>
      <c r="B732"/>
      <c r="C732"/>
      <c r="D732"/>
      <c r="E732"/>
      <c r="F732"/>
      <c r="G732"/>
      <c r="H732"/>
      <c r="I732"/>
      <c r="J732"/>
      <c r="K732"/>
    </row>
    <row r="733" spans="1:11">
      <c r="A733"/>
      <c r="B733"/>
      <c r="C733"/>
      <c r="D733"/>
      <c r="E733"/>
      <c r="F733"/>
      <c r="G733"/>
      <c r="H733"/>
      <c r="I733"/>
      <c r="J733"/>
      <c r="K733"/>
    </row>
    <row r="734" spans="1:11">
      <c r="A734"/>
      <c r="B734"/>
      <c r="C734"/>
      <c r="D734"/>
      <c r="E734"/>
      <c r="F734"/>
      <c r="G734"/>
      <c r="H734"/>
      <c r="I734"/>
      <c r="J734"/>
      <c r="K734"/>
    </row>
    <row r="735" spans="1:11">
      <c r="A735"/>
      <c r="B735"/>
      <c r="C735"/>
      <c r="D735"/>
      <c r="E735"/>
      <c r="F735"/>
      <c r="G735"/>
      <c r="H735"/>
      <c r="I735"/>
      <c r="J735"/>
      <c r="K735"/>
    </row>
    <row r="736" spans="1:11">
      <c r="A736"/>
      <c r="B736"/>
      <c r="C736"/>
      <c r="D736"/>
      <c r="E736"/>
      <c r="F736"/>
      <c r="G736"/>
      <c r="H736"/>
      <c r="I736"/>
      <c r="J736"/>
      <c r="K736"/>
    </row>
    <row r="737" spans="1:11">
      <c r="A737"/>
      <c r="B737"/>
      <c r="C737"/>
      <c r="D737"/>
      <c r="E737"/>
      <c r="F737"/>
      <c r="G737"/>
      <c r="H737"/>
      <c r="I737"/>
      <c r="J737"/>
      <c r="K737"/>
    </row>
    <row r="738" spans="1:11">
      <c r="A738"/>
      <c r="B738"/>
      <c r="C738"/>
      <c r="D738"/>
      <c r="E738"/>
      <c r="F738"/>
      <c r="G738"/>
      <c r="H738"/>
      <c r="I738"/>
      <c r="J738"/>
      <c r="K738"/>
    </row>
    <row r="739" spans="1:11">
      <c r="A739"/>
      <c r="B739"/>
      <c r="C739"/>
      <c r="D739"/>
      <c r="E739"/>
      <c r="F739"/>
      <c r="G739"/>
      <c r="H739"/>
      <c r="I739"/>
      <c r="J739"/>
      <c r="K739"/>
    </row>
    <row r="740" spans="1:11">
      <c r="A740"/>
      <c r="B740"/>
      <c r="C740"/>
      <c r="D740"/>
      <c r="E740"/>
      <c r="F740"/>
      <c r="G740"/>
      <c r="H740"/>
      <c r="I740"/>
      <c r="J740"/>
      <c r="K740"/>
    </row>
    <row r="741" spans="1:11">
      <c r="A741"/>
      <c r="B741"/>
      <c r="C741"/>
      <c r="D741"/>
      <c r="E741"/>
      <c r="F741"/>
      <c r="G741"/>
      <c r="H741"/>
      <c r="I741"/>
      <c r="J741"/>
      <c r="K741"/>
    </row>
    <row r="742" spans="1:11">
      <c r="A742"/>
      <c r="B742"/>
      <c r="C742"/>
      <c r="D742"/>
      <c r="E742"/>
      <c r="F742"/>
      <c r="G742"/>
      <c r="H742"/>
      <c r="I742"/>
      <c r="J742"/>
      <c r="K742"/>
    </row>
    <row r="743" spans="1:11">
      <c r="A743"/>
      <c r="B743"/>
      <c r="C743"/>
      <c r="D743"/>
      <c r="E743"/>
      <c r="F743"/>
      <c r="G743"/>
      <c r="H743"/>
      <c r="I743"/>
      <c r="J743"/>
      <c r="K743"/>
    </row>
    <row r="744" spans="1:11">
      <c r="A744"/>
      <c r="B744"/>
      <c r="C744"/>
      <c r="D744"/>
      <c r="E744"/>
      <c r="F744"/>
      <c r="G744"/>
      <c r="H744"/>
      <c r="I744"/>
      <c r="J744"/>
      <c r="K744"/>
    </row>
    <row r="745" spans="1:11">
      <c r="A745"/>
      <c r="B745"/>
      <c r="C745"/>
      <c r="D745"/>
      <c r="E745"/>
      <c r="F745"/>
      <c r="G745"/>
      <c r="H745"/>
      <c r="I745"/>
      <c r="J745"/>
      <c r="K745"/>
    </row>
    <row r="746" spans="1:11">
      <c r="A746"/>
      <c r="B746"/>
      <c r="C746"/>
      <c r="D746"/>
      <c r="E746"/>
      <c r="F746"/>
      <c r="G746"/>
      <c r="H746"/>
      <c r="I746"/>
      <c r="J746"/>
      <c r="K746"/>
    </row>
    <row r="747" spans="1:11">
      <c r="A747"/>
      <c r="B747"/>
      <c r="C747"/>
      <c r="D747"/>
      <c r="E747"/>
      <c r="F747"/>
      <c r="G747"/>
      <c r="H747"/>
      <c r="I747"/>
      <c r="J747"/>
      <c r="K747"/>
    </row>
    <row r="748" spans="1:11">
      <c r="A748"/>
      <c r="B748"/>
      <c r="C748"/>
      <c r="D748"/>
      <c r="E748"/>
      <c r="F748"/>
      <c r="G748"/>
      <c r="H748"/>
      <c r="I748"/>
      <c r="J748"/>
      <c r="K748"/>
    </row>
    <row r="749" spans="1:11">
      <c r="A749"/>
      <c r="B749"/>
      <c r="C749"/>
      <c r="D749"/>
      <c r="E749"/>
      <c r="F749"/>
      <c r="G749"/>
      <c r="H749"/>
      <c r="I749"/>
      <c r="J749"/>
      <c r="K749"/>
    </row>
    <row r="750" spans="1:11">
      <c r="A750"/>
      <c r="B750"/>
      <c r="C750"/>
      <c r="D750"/>
      <c r="E750"/>
      <c r="F750"/>
      <c r="G750"/>
      <c r="H750"/>
      <c r="I750"/>
      <c r="J750"/>
      <c r="K750"/>
    </row>
    <row r="751" spans="1:11">
      <c r="A751"/>
      <c r="B751"/>
      <c r="C751"/>
      <c r="D751"/>
      <c r="E751"/>
      <c r="F751"/>
      <c r="G751"/>
      <c r="H751"/>
      <c r="I751"/>
      <c r="J751"/>
      <c r="K751"/>
    </row>
    <row r="752" spans="1:11">
      <c r="A752"/>
      <c r="B752"/>
      <c r="C752"/>
      <c r="D752"/>
      <c r="E752"/>
      <c r="F752"/>
      <c r="G752"/>
      <c r="H752"/>
      <c r="I752"/>
      <c r="J752"/>
      <c r="K752"/>
    </row>
    <row r="753" spans="1:11">
      <c r="A753"/>
      <c r="B753"/>
      <c r="C753"/>
      <c r="D753"/>
      <c r="E753"/>
      <c r="F753"/>
      <c r="G753"/>
      <c r="H753"/>
      <c r="I753"/>
      <c r="J753"/>
      <c r="K753"/>
    </row>
    <row r="754" spans="1:11">
      <c r="A754"/>
      <c r="B754"/>
      <c r="C754"/>
      <c r="D754"/>
      <c r="E754"/>
      <c r="F754"/>
      <c r="G754"/>
      <c r="H754"/>
      <c r="I754"/>
      <c r="J754"/>
      <c r="K754"/>
    </row>
    <row r="755" spans="1:11">
      <c r="A755"/>
      <c r="B755"/>
      <c r="C755"/>
      <c r="D755"/>
      <c r="E755"/>
      <c r="F755"/>
      <c r="G755"/>
      <c r="H755"/>
      <c r="I755"/>
      <c r="J755"/>
      <c r="K755"/>
    </row>
    <row r="756" spans="1:11">
      <c r="A756"/>
      <c r="B756"/>
      <c r="C756"/>
      <c r="D756"/>
      <c r="E756"/>
      <c r="F756"/>
      <c r="G756"/>
      <c r="H756"/>
      <c r="I756"/>
      <c r="J756"/>
      <c r="K756"/>
    </row>
    <row r="757" spans="1:11">
      <c r="A757"/>
      <c r="B757"/>
      <c r="C757"/>
      <c r="D757"/>
      <c r="E757"/>
      <c r="F757"/>
      <c r="G757"/>
      <c r="H757"/>
      <c r="I757"/>
      <c r="J757"/>
      <c r="K757"/>
    </row>
    <row r="758" spans="1:11">
      <c r="A758"/>
      <c r="B758"/>
      <c r="C758"/>
      <c r="D758"/>
      <c r="E758"/>
      <c r="F758"/>
      <c r="G758"/>
      <c r="H758"/>
      <c r="I758"/>
      <c r="J758"/>
      <c r="K758"/>
    </row>
    <row r="759" spans="1:11">
      <c r="A759"/>
      <c r="B759"/>
      <c r="C759"/>
      <c r="D759"/>
      <c r="E759"/>
      <c r="F759"/>
      <c r="G759"/>
      <c r="H759"/>
      <c r="I759"/>
      <c r="J759"/>
      <c r="K759"/>
    </row>
    <row r="760" spans="1:11">
      <c r="A760"/>
      <c r="B760"/>
      <c r="C760"/>
      <c r="D760"/>
      <c r="E760"/>
      <c r="F760"/>
      <c r="G760"/>
      <c r="H760"/>
      <c r="I760"/>
      <c r="J760"/>
      <c r="K760"/>
    </row>
    <row r="761" spans="1:11">
      <c r="A761"/>
      <c r="B761"/>
      <c r="C761"/>
      <c r="D761"/>
      <c r="E761"/>
      <c r="F761"/>
      <c r="G761"/>
      <c r="H761"/>
      <c r="I761"/>
      <c r="J761"/>
      <c r="K761"/>
    </row>
    <row r="762" spans="1:11">
      <c r="A762"/>
      <c r="B762"/>
      <c r="C762"/>
      <c r="D762"/>
      <c r="E762"/>
      <c r="F762"/>
      <c r="G762"/>
      <c r="H762"/>
      <c r="I762"/>
      <c r="J762"/>
      <c r="K762"/>
    </row>
    <row r="763" spans="1:11">
      <c r="A763"/>
      <c r="B763"/>
      <c r="C763"/>
      <c r="D763"/>
      <c r="E763"/>
      <c r="F763"/>
      <c r="G763"/>
      <c r="H763"/>
      <c r="I763"/>
      <c r="J763"/>
      <c r="K763"/>
    </row>
    <row r="764" spans="1:11">
      <c r="A764"/>
      <c r="B764"/>
      <c r="C764"/>
      <c r="D764"/>
      <c r="E764"/>
      <c r="F764"/>
      <c r="G764"/>
      <c r="H764"/>
      <c r="I764"/>
      <c r="J764"/>
      <c r="K764"/>
    </row>
    <row r="765" spans="1:11">
      <c r="A765"/>
      <c r="B765"/>
      <c r="C765"/>
      <c r="D765"/>
      <c r="E765"/>
      <c r="F765"/>
      <c r="G765"/>
      <c r="H765"/>
      <c r="I765"/>
      <c r="J765"/>
      <c r="K765"/>
    </row>
    <row r="766" spans="1:11">
      <c r="A766"/>
      <c r="B766"/>
      <c r="C766"/>
      <c r="D766"/>
      <c r="E766"/>
      <c r="F766"/>
      <c r="G766"/>
      <c r="H766"/>
      <c r="I766"/>
      <c r="J766"/>
      <c r="K766"/>
    </row>
    <row r="767" spans="1:11">
      <c r="A767"/>
      <c r="B767"/>
      <c r="C767"/>
      <c r="D767"/>
      <c r="E767"/>
      <c r="F767"/>
      <c r="G767"/>
      <c r="H767"/>
      <c r="I767"/>
      <c r="J767"/>
      <c r="K767"/>
    </row>
    <row r="768" spans="1:11">
      <c r="A768"/>
      <c r="B768"/>
      <c r="C768"/>
      <c r="D768"/>
      <c r="E768"/>
      <c r="F768"/>
      <c r="G768"/>
      <c r="H768"/>
      <c r="I768"/>
      <c r="J768"/>
      <c r="K768"/>
    </row>
    <row r="769" spans="1:11">
      <c r="A769"/>
      <c r="B769"/>
      <c r="C769"/>
      <c r="D769"/>
      <c r="E769"/>
      <c r="F769"/>
      <c r="G769"/>
      <c r="H769"/>
      <c r="I769"/>
      <c r="J769"/>
      <c r="K769"/>
    </row>
    <row r="770" spans="1:11">
      <c r="A770"/>
      <c r="B770"/>
      <c r="C770"/>
      <c r="D770"/>
      <c r="E770"/>
      <c r="F770"/>
      <c r="G770"/>
      <c r="H770"/>
      <c r="I770"/>
      <c r="J770"/>
      <c r="K770"/>
    </row>
    <row r="771" spans="1:11">
      <c r="A771"/>
      <c r="B771"/>
      <c r="C771"/>
      <c r="D771"/>
      <c r="E771"/>
      <c r="F771"/>
      <c r="G771"/>
      <c r="H771"/>
      <c r="I771"/>
      <c r="J771"/>
      <c r="K771"/>
    </row>
    <row r="772" spans="1:11">
      <c r="A772"/>
      <c r="B772"/>
      <c r="C772"/>
      <c r="D772"/>
      <c r="E772"/>
      <c r="F772"/>
      <c r="G772"/>
      <c r="H772"/>
      <c r="I772"/>
      <c r="J772"/>
      <c r="K772"/>
    </row>
    <row r="773" spans="1:11">
      <c r="A773"/>
      <c r="B773"/>
      <c r="C773"/>
      <c r="D773"/>
      <c r="E773"/>
      <c r="F773"/>
      <c r="G773"/>
      <c r="H773"/>
      <c r="I773"/>
      <c r="J773"/>
      <c r="K773"/>
    </row>
    <row r="774" spans="1:11">
      <c r="A774"/>
      <c r="B774"/>
      <c r="C774"/>
      <c r="D774"/>
      <c r="E774"/>
      <c r="F774"/>
      <c r="G774"/>
      <c r="H774"/>
      <c r="I774"/>
      <c r="J774"/>
      <c r="K774"/>
    </row>
    <row r="775" spans="1:11">
      <c r="A775"/>
      <c r="B775"/>
      <c r="C775"/>
      <c r="D775"/>
      <c r="E775"/>
      <c r="F775"/>
      <c r="G775"/>
      <c r="H775"/>
      <c r="I775"/>
      <c r="J775"/>
      <c r="K775"/>
    </row>
    <row r="776" spans="1:11">
      <c r="A776"/>
      <c r="B776"/>
      <c r="C776"/>
      <c r="D776"/>
      <c r="E776"/>
      <c r="F776"/>
      <c r="G776"/>
      <c r="H776"/>
      <c r="I776"/>
      <c r="J776"/>
      <c r="K776"/>
    </row>
    <row r="777" spans="1:11">
      <c r="A777"/>
      <c r="B777"/>
      <c r="C777"/>
      <c r="D777"/>
      <c r="E777"/>
      <c r="F777"/>
      <c r="G777"/>
      <c r="H777"/>
      <c r="I777"/>
      <c r="J777"/>
      <c r="K777"/>
    </row>
    <row r="778" spans="1:11">
      <c r="A778"/>
      <c r="B778"/>
      <c r="C778"/>
      <c r="D778"/>
      <c r="E778"/>
      <c r="F778"/>
      <c r="G778"/>
      <c r="H778"/>
      <c r="I778"/>
      <c r="J778"/>
      <c r="K778"/>
    </row>
    <row r="779" spans="1:11">
      <c r="A779"/>
      <c r="B779"/>
      <c r="C779"/>
      <c r="D779"/>
      <c r="E779"/>
      <c r="F779"/>
      <c r="G779"/>
      <c r="H779"/>
      <c r="I779"/>
      <c r="J779"/>
      <c r="K779"/>
    </row>
    <row r="780" spans="1:11">
      <c r="A780"/>
      <c r="B780"/>
      <c r="C780"/>
      <c r="D780"/>
      <c r="E780"/>
      <c r="F780"/>
      <c r="G780"/>
      <c r="H780"/>
      <c r="I780"/>
      <c r="J780"/>
      <c r="K780"/>
    </row>
    <row r="781" spans="1:11">
      <c r="A781"/>
      <c r="B781"/>
      <c r="C781"/>
      <c r="D781"/>
      <c r="E781"/>
      <c r="F781"/>
      <c r="G781"/>
      <c r="H781"/>
      <c r="I781"/>
      <c r="J781"/>
      <c r="K781"/>
    </row>
    <row r="782" spans="1:11">
      <c r="A782"/>
      <c r="B782"/>
      <c r="C782"/>
      <c r="D782"/>
      <c r="E782"/>
      <c r="F782"/>
      <c r="G782"/>
      <c r="H782"/>
      <c r="I782"/>
      <c r="J782"/>
      <c r="K782"/>
    </row>
    <row r="783" spans="1:11">
      <c r="A783"/>
      <c r="B783"/>
      <c r="C783"/>
      <c r="D783"/>
      <c r="E783"/>
      <c r="F783"/>
      <c r="G783"/>
      <c r="H783"/>
      <c r="I783"/>
      <c r="J783"/>
      <c r="K783"/>
    </row>
    <row r="784" spans="1:11">
      <c r="A784"/>
      <c r="B784"/>
      <c r="C784"/>
      <c r="D784"/>
      <c r="E784"/>
      <c r="F784"/>
      <c r="G784"/>
      <c r="H784"/>
      <c r="I784"/>
      <c r="J784"/>
      <c r="K784"/>
    </row>
    <row r="785" spans="1:11">
      <c r="A785"/>
      <c r="B785"/>
      <c r="C785"/>
      <c r="D785"/>
      <c r="E785"/>
      <c r="F785"/>
      <c r="G785"/>
      <c r="H785"/>
      <c r="I785"/>
      <c r="J785"/>
      <c r="K785"/>
    </row>
    <row r="786" spans="1:11">
      <c r="A786"/>
      <c r="B786"/>
      <c r="C786"/>
      <c r="D786"/>
      <c r="E786"/>
      <c r="F786"/>
      <c r="G786"/>
      <c r="H786"/>
      <c r="I786"/>
      <c r="J786"/>
      <c r="K786"/>
    </row>
    <row r="787" spans="1:11">
      <c r="A787"/>
      <c r="B787"/>
      <c r="C787"/>
      <c r="D787"/>
      <c r="E787"/>
      <c r="F787"/>
      <c r="G787"/>
      <c r="H787"/>
      <c r="I787"/>
      <c r="J787"/>
      <c r="K787"/>
    </row>
    <row r="788" spans="1:11">
      <c r="A788"/>
      <c r="B788"/>
      <c r="C788"/>
      <c r="D788"/>
      <c r="E788"/>
      <c r="F788"/>
      <c r="G788"/>
      <c r="H788"/>
      <c r="I788"/>
      <c r="J788"/>
      <c r="K788"/>
    </row>
    <row r="789" spans="1:11">
      <c r="A789"/>
      <c r="B789"/>
      <c r="C789"/>
      <c r="D789"/>
      <c r="E789"/>
      <c r="F789"/>
      <c r="G789"/>
      <c r="H789"/>
      <c r="I789"/>
      <c r="J789"/>
      <c r="K789"/>
    </row>
    <row r="790" spans="1:11">
      <c r="A790"/>
      <c r="B790"/>
      <c r="C790"/>
      <c r="D790"/>
      <c r="E790"/>
      <c r="F790"/>
      <c r="G790"/>
      <c r="H790"/>
      <c r="I790"/>
      <c r="J790"/>
      <c r="K790"/>
    </row>
    <row r="791" spans="1:11">
      <c r="A791"/>
      <c r="B791"/>
      <c r="C791"/>
      <c r="D791"/>
      <c r="E791"/>
      <c r="F791"/>
      <c r="G791"/>
      <c r="H791"/>
      <c r="I791"/>
      <c r="J791"/>
      <c r="K791"/>
    </row>
    <row r="792" spans="1:11">
      <c r="A792"/>
      <c r="B792"/>
      <c r="C792"/>
      <c r="D792"/>
      <c r="E792"/>
      <c r="F792"/>
      <c r="G792"/>
      <c r="H792"/>
      <c r="I792"/>
      <c r="J792"/>
      <c r="K792"/>
    </row>
    <row r="793" spans="1:11">
      <c r="A793"/>
      <c r="B793"/>
      <c r="C793"/>
      <c r="D793"/>
      <c r="E793"/>
      <c r="F793"/>
      <c r="G793"/>
      <c r="H793"/>
      <c r="I793"/>
      <c r="J793"/>
      <c r="K793"/>
    </row>
    <row r="794" spans="1:11">
      <c r="A794"/>
      <c r="B794"/>
      <c r="C794"/>
      <c r="D794"/>
      <c r="E794"/>
      <c r="F794"/>
      <c r="G794"/>
      <c r="H794"/>
      <c r="I794"/>
      <c r="J794"/>
      <c r="K794"/>
    </row>
    <row r="795" spans="1:11">
      <c r="A795"/>
      <c r="B795"/>
      <c r="C795"/>
      <c r="D795"/>
      <c r="E795"/>
      <c r="F795"/>
      <c r="G795"/>
      <c r="H795"/>
      <c r="I795"/>
      <c r="J795"/>
      <c r="K795"/>
    </row>
    <row r="796" spans="1:11">
      <c r="A796"/>
      <c r="B796"/>
      <c r="C796"/>
      <c r="D796"/>
      <c r="E796"/>
      <c r="F796"/>
      <c r="G796"/>
      <c r="H796"/>
      <c r="I796"/>
      <c r="J796"/>
      <c r="K796"/>
    </row>
    <row r="797" spans="1:11">
      <c r="A797"/>
      <c r="B797"/>
      <c r="C797"/>
      <c r="D797"/>
      <c r="E797"/>
      <c r="F797"/>
      <c r="G797"/>
      <c r="H797"/>
      <c r="I797"/>
      <c r="J797"/>
      <c r="K797"/>
    </row>
    <row r="798" spans="1:11">
      <c r="A798"/>
      <c r="B798"/>
      <c r="C798"/>
      <c r="D798"/>
      <c r="E798"/>
      <c r="F798"/>
      <c r="G798"/>
      <c r="H798"/>
      <c r="I798"/>
      <c r="J798"/>
      <c r="K798"/>
    </row>
    <row r="799" spans="1:11">
      <c r="A799"/>
      <c r="B799"/>
      <c r="C799"/>
      <c r="D799"/>
      <c r="E799"/>
      <c r="F799"/>
      <c r="G799"/>
      <c r="H799"/>
      <c r="I799"/>
      <c r="J799"/>
      <c r="K799"/>
    </row>
    <row r="800" spans="1:11">
      <c r="A800"/>
      <c r="B800"/>
      <c r="C800"/>
      <c r="D800"/>
      <c r="E800"/>
      <c r="F800"/>
      <c r="G800"/>
      <c r="H800"/>
      <c r="I800"/>
      <c r="J800"/>
      <c r="K800"/>
    </row>
    <row r="801" spans="1:11">
      <c r="A801"/>
      <c r="B801"/>
      <c r="C801"/>
      <c r="D801"/>
      <c r="E801"/>
      <c r="F801"/>
      <c r="G801"/>
      <c r="H801"/>
      <c r="I801"/>
      <c r="J801"/>
      <c r="K801"/>
    </row>
    <row r="802" spans="1:11">
      <c r="A802"/>
      <c r="B802"/>
      <c r="C802"/>
      <c r="D802"/>
      <c r="E802"/>
      <c r="F802"/>
      <c r="G802"/>
      <c r="H802"/>
      <c r="I802"/>
      <c r="J802"/>
      <c r="K802"/>
    </row>
    <row r="803" spans="1:11">
      <c r="A803"/>
      <c r="B803"/>
      <c r="C803"/>
      <c r="D803"/>
      <c r="E803"/>
      <c r="F803"/>
      <c r="G803"/>
      <c r="H803"/>
      <c r="I803"/>
      <c r="J803"/>
      <c r="K803"/>
    </row>
    <row r="804" spans="1:11">
      <c r="A804"/>
      <c r="B804"/>
      <c r="C804"/>
      <c r="D804"/>
      <c r="E804"/>
      <c r="F804"/>
      <c r="G804"/>
      <c r="H804"/>
      <c r="I804"/>
      <c r="J804"/>
      <c r="K804"/>
    </row>
    <row r="805" spans="1:11">
      <c r="A805"/>
      <c r="B805"/>
      <c r="C805"/>
      <c r="D805"/>
      <c r="E805"/>
      <c r="F805"/>
      <c r="G805"/>
      <c r="H805"/>
      <c r="I805"/>
      <c r="J805"/>
      <c r="K805"/>
    </row>
    <row r="806" spans="1:11">
      <c r="A806"/>
      <c r="B806"/>
      <c r="C806"/>
      <c r="D806"/>
      <c r="E806"/>
      <c r="F806"/>
      <c r="G806"/>
      <c r="H806"/>
      <c r="I806"/>
      <c r="J806"/>
      <c r="K806"/>
    </row>
    <row r="807" spans="1:11">
      <c r="A807"/>
      <c r="B807"/>
      <c r="C807"/>
      <c r="D807"/>
      <c r="E807"/>
      <c r="F807"/>
      <c r="G807"/>
      <c r="H807"/>
      <c r="I807"/>
      <c r="J807"/>
      <c r="K807"/>
    </row>
    <row r="808" spans="1:11">
      <c r="A808"/>
      <c r="B808"/>
      <c r="C808"/>
      <c r="D808"/>
      <c r="E808"/>
      <c r="F808"/>
      <c r="G808"/>
      <c r="H808"/>
      <c r="I808"/>
      <c r="J808"/>
      <c r="K808"/>
    </row>
    <row r="809" spans="1:11">
      <c r="A809"/>
      <c r="B809"/>
      <c r="C809"/>
      <c r="D809"/>
      <c r="E809"/>
      <c r="F809"/>
      <c r="G809"/>
      <c r="H809"/>
      <c r="I809"/>
      <c r="J809"/>
      <c r="K809"/>
    </row>
    <row r="810" spans="1:11">
      <c r="A810"/>
      <c r="B810"/>
      <c r="C810"/>
      <c r="D810"/>
      <c r="E810"/>
      <c r="F810"/>
      <c r="G810"/>
      <c r="H810"/>
      <c r="I810"/>
      <c r="J810"/>
      <c r="K810"/>
    </row>
    <row r="811" spans="1:11">
      <c r="A811"/>
      <c r="B811"/>
      <c r="C811"/>
      <c r="D811"/>
      <c r="E811"/>
      <c r="F811"/>
      <c r="G811"/>
      <c r="H811"/>
      <c r="I811"/>
      <c r="J811"/>
      <c r="K811"/>
    </row>
    <row r="812" spans="1:11">
      <c r="A812"/>
      <c r="B812"/>
      <c r="C812"/>
      <c r="D812"/>
      <c r="E812"/>
      <c r="F812"/>
      <c r="G812"/>
      <c r="H812"/>
      <c r="I812"/>
      <c r="J812"/>
      <c r="K812"/>
    </row>
    <row r="813" spans="1:11">
      <c r="A813"/>
      <c r="B813"/>
      <c r="C813"/>
      <c r="D813"/>
      <c r="E813"/>
      <c r="F813"/>
      <c r="G813"/>
      <c r="H813"/>
      <c r="I813"/>
      <c r="J813"/>
      <c r="K813"/>
    </row>
    <row r="814" spans="1:11">
      <c r="A814"/>
      <c r="B814"/>
      <c r="C814"/>
      <c r="D814"/>
      <c r="E814"/>
      <c r="F814"/>
      <c r="G814"/>
      <c r="H814"/>
      <c r="I814"/>
      <c r="J814"/>
      <c r="K814"/>
    </row>
    <row r="815" spans="1:11">
      <c r="A815"/>
      <c r="B815"/>
      <c r="C815"/>
      <c r="D815"/>
      <c r="E815"/>
      <c r="F815"/>
      <c r="G815"/>
      <c r="H815"/>
      <c r="I815"/>
      <c r="J815"/>
      <c r="K815"/>
    </row>
    <row r="816" spans="1:11">
      <c r="A816"/>
      <c r="B816"/>
      <c r="C816"/>
      <c r="D816"/>
      <c r="E816"/>
      <c r="F816"/>
      <c r="G816"/>
      <c r="H816"/>
      <c r="I816"/>
      <c r="J816"/>
      <c r="K816"/>
    </row>
    <row r="817" spans="1:11">
      <c r="A817"/>
      <c r="B817"/>
      <c r="C817"/>
      <c r="D817"/>
      <c r="E817"/>
      <c r="F817"/>
      <c r="G817"/>
      <c r="H817"/>
      <c r="I817"/>
      <c r="J817"/>
      <c r="K817"/>
    </row>
    <row r="818" spans="1:11">
      <c r="A818"/>
      <c r="B818"/>
      <c r="C818"/>
      <c r="D818"/>
      <c r="E818"/>
      <c r="F818"/>
      <c r="G818"/>
      <c r="H818"/>
      <c r="I818"/>
      <c r="J818"/>
      <c r="K818"/>
    </row>
    <row r="819" spans="1:11">
      <c r="A819"/>
      <c r="B819"/>
      <c r="C819"/>
      <c r="D819"/>
      <c r="E819"/>
      <c r="F819"/>
      <c r="G819"/>
      <c r="H819"/>
      <c r="I819"/>
      <c r="J819"/>
      <c r="K819"/>
    </row>
    <row r="820" spans="1:11">
      <c r="A820"/>
      <c r="B820"/>
      <c r="C820"/>
      <c r="D820"/>
      <c r="E820"/>
      <c r="F820"/>
      <c r="G820"/>
      <c r="H820"/>
      <c r="I820"/>
      <c r="J820"/>
      <c r="K820"/>
    </row>
    <row r="821" spans="1:11">
      <c r="A821"/>
      <c r="B821"/>
      <c r="C821"/>
      <c r="D821"/>
      <c r="E821"/>
      <c r="F821"/>
      <c r="G821"/>
      <c r="H821"/>
      <c r="I821"/>
      <c r="J821"/>
      <c r="K821"/>
    </row>
    <row r="822" spans="1:11">
      <c r="A822"/>
      <c r="B822"/>
      <c r="C822"/>
      <c r="D822"/>
      <c r="E822"/>
      <c r="F822"/>
      <c r="G822"/>
      <c r="H822"/>
      <c r="I822"/>
      <c r="J822"/>
      <c r="K822"/>
    </row>
    <row r="823" spans="1:11">
      <c r="A823"/>
      <c r="B823"/>
      <c r="C823"/>
      <c r="D823"/>
      <c r="E823"/>
      <c r="F823"/>
      <c r="G823"/>
      <c r="H823"/>
      <c r="I823"/>
      <c r="J823"/>
      <c r="K823"/>
    </row>
    <row r="824" spans="1:11">
      <c r="A824"/>
      <c r="B824"/>
      <c r="C824"/>
      <c r="D824"/>
      <c r="E824"/>
      <c r="F824"/>
      <c r="G824"/>
      <c r="H824"/>
      <c r="I824"/>
      <c r="J824"/>
      <c r="K824"/>
    </row>
    <row r="825" spans="1:11">
      <c r="A825"/>
      <c r="B825"/>
      <c r="C825"/>
      <c r="D825"/>
      <c r="E825"/>
      <c r="F825"/>
      <c r="G825"/>
      <c r="H825"/>
      <c r="I825"/>
      <c r="J825"/>
      <c r="K825"/>
    </row>
    <row r="826" spans="1:11">
      <c r="A826"/>
      <c r="B826"/>
      <c r="C826"/>
      <c r="D826"/>
      <c r="E826"/>
      <c r="F826"/>
      <c r="G826"/>
      <c r="H826"/>
      <c r="I826"/>
      <c r="J826"/>
      <c r="K826"/>
    </row>
    <row r="827" spans="1:11">
      <c r="A827"/>
      <c r="B827"/>
      <c r="C827"/>
      <c r="D827"/>
      <c r="E827"/>
      <c r="F827"/>
      <c r="G827"/>
      <c r="H827"/>
      <c r="I827"/>
      <c r="J827"/>
      <c r="K827"/>
    </row>
    <row r="828" spans="1:11">
      <c r="A828"/>
      <c r="B828"/>
      <c r="C828"/>
      <c r="D828"/>
      <c r="E828"/>
      <c r="F828"/>
      <c r="G828"/>
      <c r="H828"/>
      <c r="I828"/>
      <c r="J828"/>
      <c r="K828"/>
    </row>
    <row r="829" spans="1:11">
      <c r="A829"/>
      <c r="B829"/>
      <c r="C829"/>
      <c r="D829"/>
      <c r="E829"/>
      <c r="F829"/>
      <c r="G829"/>
      <c r="H829"/>
      <c r="I829"/>
      <c r="J829"/>
      <c r="K829"/>
    </row>
    <row r="830" spans="1:11">
      <c r="A830"/>
      <c r="B830"/>
      <c r="C830"/>
      <c r="D830"/>
      <c r="E830"/>
      <c r="F830"/>
      <c r="G830"/>
      <c r="H830"/>
      <c r="I830"/>
      <c r="J830"/>
      <c r="K830"/>
    </row>
    <row r="831" spans="1:11">
      <c r="A831"/>
      <c r="B831"/>
      <c r="C831"/>
      <c r="D831"/>
      <c r="E831"/>
      <c r="F831"/>
      <c r="G831"/>
      <c r="H831"/>
      <c r="I831"/>
      <c r="J831"/>
      <c r="K831"/>
    </row>
    <row r="832" spans="1:11">
      <c r="A832"/>
      <c r="B832"/>
      <c r="C832"/>
      <c r="D832"/>
      <c r="E832"/>
      <c r="F832"/>
      <c r="G832"/>
      <c r="H832"/>
      <c r="I832"/>
      <c r="J832"/>
      <c r="K832"/>
    </row>
    <row r="833" spans="1:11">
      <c r="A833"/>
      <c r="B833"/>
      <c r="C833"/>
      <c r="D833"/>
      <c r="E833"/>
      <c r="F833"/>
      <c r="G833"/>
      <c r="H833"/>
      <c r="I833"/>
      <c r="J833"/>
      <c r="K833"/>
    </row>
    <row r="834" spans="1:11">
      <c r="A834"/>
      <c r="B834"/>
      <c r="C834"/>
      <c r="D834"/>
      <c r="E834"/>
      <c r="F834"/>
      <c r="G834"/>
      <c r="H834"/>
      <c r="I834"/>
      <c r="J834"/>
      <c r="K834"/>
    </row>
    <row r="835" spans="1:11">
      <c r="A835"/>
      <c r="B835"/>
      <c r="C835"/>
      <c r="D835"/>
      <c r="E835"/>
      <c r="F835"/>
      <c r="G835"/>
      <c r="H835"/>
      <c r="I835"/>
      <c r="J835"/>
      <c r="K835"/>
    </row>
    <row r="836" spans="1:11">
      <c r="A836"/>
      <c r="B836"/>
      <c r="C836"/>
      <c r="D836"/>
      <c r="E836"/>
      <c r="F836"/>
      <c r="G836"/>
      <c r="H836"/>
      <c r="I836"/>
      <c r="J836"/>
      <c r="K836"/>
    </row>
    <row r="837" spans="1:11">
      <c r="A837"/>
      <c r="B837"/>
      <c r="C837"/>
      <c r="D837"/>
      <c r="E837"/>
      <c r="F837"/>
      <c r="G837"/>
      <c r="H837"/>
      <c r="I837"/>
      <c r="J837"/>
      <c r="K837"/>
    </row>
    <row r="838" spans="1:11">
      <c r="A838"/>
      <c r="B838"/>
      <c r="C838"/>
      <c r="D838"/>
      <c r="E838"/>
      <c r="F838"/>
      <c r="G838"/>
      <c r="H838"/>
      <c r="I838"/>
      <c r="J838"/>
      <c r="K838"/>
    </row>
    <row r="839" spans="1:11">
      <c r="A839"/>
      <c r="B839"/>
      <c r="C839"/>
      <c r="D839"/>
      <c r="E839"/>
      <c r="F839"/>
      <c r="G839"/>
      <c r="H839"/>
      <c r="I839"/>
      <c r="J839"/>
      <c r="K839"/>
    </row>
    <row r="840" spans="1:11">
      <c r="A840"/>
      <c r="B840"/>
      <c r="C840"/>
      <c r="D840"/>
      <c r="E840"/>
      <c r="F840"/>
      <c r="G840"/>
      <c r="H840"/>
      <c r="I840"/>
      <c r="J840"/>
      <c r="K840"/>
    </row>
    <row r="841" spans="1:11">
      <c r="A841"/>
      <c r="B841"/>
      <c r="C841"/>
      <c r="D841"/>
      <c r="E841"/>
      <c r="F841"/>
      <c r="G841"/>
      <c r="H841"/>
      <c r="I841"/>
      <c r="J841"/>
      <c r="K841"/>
    </row>
    <row r="842" spans="1:11">
      <c r="A842"/>
      <c r="B842"/>
      <c r="C842"/>
      <c r="D842"/>
      <c r="E842"/>
      <c r="F842"/>
      <c r="G842"/>
      <c r="H842"/>
      <c r="I842"/>
      <c r="J842"/>
      <c r="K842"/>
    </row>
    <row r="843" spans="1:11">
      <c r="A843"/>
      <c r="B843"/>
      <c r="C843"/>
      <c r="D843"/>
      <c r="E843"/>
      <c r="F843"/>
      <c r="G843"/>
      <c r="H843"/>
      <c r="I843"/>
      <c r="J843"/>
      <c r="K843"/>
    </row>
    <row r="844" spans="1:11">
      <c r="A844"/>
      <c r="B844"/>
      <c r="C844"/>
      <c r="D844"/>
      <c r="E844"/>
      <c r="F844"/>
      <c r="G844"/>
      <c r="H844"/>
      <c r="I844"/>
      <c r="J844"/>
      <c r="K844"/>
    </row>
    <row r="845" spans="1:11">
      <c r="A845"/>
      <c r="B845"/>
      <c r="C845"/>
      <c r="D845"/>
      <c r="E845"/>
      <c r="F845"/>
      <c r="G845"/>
      <c r="H845"/>
      <c r="I845"/>
      <c r="J845"/>
      <c r="K845"/>
    </row>
    <row r="846" spans="1:11">
      <c r="A846"/>
      <c r="B846"/>
      <c r="C846"/>
      <c r="D846"/>
      <c r="E846"/>
      <c r="F846"/>
      <c r="G846"/>
      <c r="H846"/>
      <c r="I846"/>
      <c r="J846"/>
      <c r="K846"/>
    </row>
    <row r="847" spans="1:11">
      <c r="A847"/>
      <c r="B847"/>
      <c r="C847"/>
      <c r="D847"/>
      <c r="E847"/>
      <c r="F847"/>
      <c r="G847"/>
      <c r="H847"/>
      <c r="I847"/>
      <c r="J847"/>
      <c r="K847"/>
    </row>
    <row r="848" spans="1:11">
      <c r="A848"/>
      <c r="B848"/>
      <c r="C848"/>
      <c r="D848"/>
      <c r="E848"/>
      <c r="F848"/>
      <c r="G848"/>
      <c r="H848"/>
      <c r="I848"/>
      <c r="J848"/>
      <c r="K848"/>
    </row>
    <row r="849" spans="1:11">
      <c r="A849"/>
      <c r="B849"/>
      <c r="C849"/>
      <c r="D849"/>
      <c r="E849"/>
      <c r="F849"/>
      <c r="G849"/>
      <c r="H849"/>
      <c r="I849"/>
      <c r="J849"/>
      <c r="K849"/>
    </row>
    <row r="850" spans="1:11">
      <c r="A850"/>
      <c r="B850"/>
      <c r="C850"/>
      <c r="D850"/>
      <c r="E850"/>
      <c r="F850"/>
      <c r="G850"/>
      <c r="H850"/>
      <c r="I850"/>
      <c r="J850"/>
      <c r="K850"/>
    </row>
    <row r="851" spans="1:11">
      <c r="A851"/>
      <c r="B851"/>
      <c r="C851"/>
      <c r="D851"/>
      <c r="E851"/>
      <c r="F851"/>
      <c r="G851"/>
      <c r="H851"/>
      <c r="I851"/>
      <c r="J851"/>
      <c r="K851"/>
    </row>
    <row r="852" spans="1:11">
      <c r="A852"/>
      <c r="B852"/>
      <c r="C852"/>
      <c r="D852"/>
      <c r="E852"/>
      <c r="F852"/>
      <c r="G852"/>
      <c r="H852"/>
      <c r="I852"/>
      <c r="J852"/>
      <c r="K852"/>
    </row>
    <row r="853" spans="1:11">
      <c r="A853"/>
      <c r="B853"/>
      <c r="C853"/>
      <c r="D853"/>
      <c r="E853"/>
      <c r="F853"/>
      <c r="G853"/>
      <c r="H853"/>
      <c r="I853"/>
      <c r="J853"/>
      <c r="K853"/>
    </row>
    <row r="854" spans="1:11">
      <c r="A854"/>
      <c r="B854"/>
      <c r="C854"/>
      <c r="D854"/>
      <c r="E854"/>
      <c r="F854"/>
      <c r="G854"/>
      <c r="H854"/>
      <c r="I854"/>
      <c r="J854"/>
      <c r="K854"/>
    </row>
    <row r="855" spans="1:11">
      <c r="A855"/>
      <c r="B855"/>
      <c r="C855"/>
      <c r="D855"/>
      <c r="E855"/>
      <c r="F855"/>
      <c r="G855"/>
      <c r="H855"/>
      <c r="I855"/>
      <c r="J855"/>
      <c r="K855"/>
    </row>
    <row r="856" spans="1:11">
      <c r="A856"/>
      <c r="B856"/>
      <c r="C856"/>
      <c r="D856"/>
      <c r="E856"/>
      <c r="F856"/>
      <c r="G856"/>
      <c r="H856"/>
      <c r="I856"/>
      <c r="J856"/>
      <c r="K856"/>
    </row>
    <row r="857" spans="1:11">
      <c r="A857"/>
      <c r="B857"/>
      <c r="C857"/>
      <c r="D857"/>
      <c r="E857"/>
      <c r="F857"/>
      <c r="G857"/>
      <c r="H857"/>
      <c r="I857"/>
      <c r="J857"/>
      <c r="K857"/>
    </row>
    <row r="858" spans="1:11">
      <c r="A858"/>
      <c r="B858"/>
      <c r="C858"/>
      <c r="D858"/>
      <c r="E858"/>
      <c r="F858"/>
      <c r="G858"/>
      <c r="H858"/>
      <c r="I858"/>
      <c r="J858"/>
      <c r="K858"/>
    </row>
    <row r="859" spans="1:11">
      <c r="A859"/>
      <c r="B859"/>
      <c r="C859"/>
      <c r="D859"/>
      <c r="E859"/>
      <c r="F859"/>
      <c r="G859"/>
      <c r="H859"/>
      <c r="I859"/>
      <c r="J859"/>
      <c r="K859"/>
    </row>
    <row r="860" spans="1:11">
      <c r="A860"/>
      <c r="B860"/>
      <c r="C860"/>
      <c r="D860"/>
      <c r="E860"/>
      <c r="F860"/>
      <c r="G860"/>
      <c r="H860"/>
      <c r="I860"/>
      <c r="J860"/>
      <c r="K860"/>
    </row>
    <row r="861" spans="1:11">
      <c r="A861"/>
      <c r="B861"/>
      <c r="C861"/>
      <c r="D861"/>
      <c r="E861"/>
      <c r="F861"/>
      <c r="G861"/>
      <c r="H861"/>
      <c r="I861"/>
      <c r="J861"/>
      <c r="K861"/>
    </row>
    <row r="862" spans="1:11">
      <c r="A862"/>
      <c r="B862"/>
      <c r="C862"/>
      <c r="D862"/>
      <c r="E862"/>
      <c r="F862"/>
      <c r="G862"/>
      <c r="H862"/>
      <c r="I862"/>
      <c r="J862"/>
      <c r="K862"/>
    </row>
    <row r="863" spans="1:11">
      <c r="A863"/>
      <c r="B863"/>
      <c r="C863"/>
      <c r="D863"/>
      <c r="E863"/>
      <c r="F863"/>
      <c r="G863"/>
      <c r="H863"/>
      <c r="I863"/>
      <c r="J863"/>
      <c r="K863"/>
    </row>
    <row r="864" spans="1:11">
      <c r="A864"/>
      <c r="B864"/>
      <c r="C864"/>
      <c r="D864"/>
      <c r="E864"/>
      <c r="F864"/>
      <c r="G864"/>
      <c r="H864"/>
      <c r="I864"/>
      <c r="J864"/>
      <c r="K864"/>
    </row>
    <row r="865" spans="1:11">
      <c r="A865"/>
      <c r="B865"/>
      <c r="C865"/>
      <c r="D865"/>
      <c r="E865"/>
      <c r="F865"/>
      <c r="G865"/>
      <c r="H865"/>
      <c r="I865"/>
      <c r="J865"/>
      <c r="K865"/>
    </row>
    <row r="866" spans="1:11">
      <c r="A866"/>
      <c r="B866"/>
      <c r="C866"/>
      <c r="D866"/>
      <c r="E866"/>
      <c r="F866"/>
      <c r="G866"/>
      <c r="H866"/>
      <c r="I866"/>
      <c r="J866"/>
      <c r="K866"/>
    </row>
    <row r="867" spans="1:11">
      <c r="A867"/>
      <c r="B867"/>
      <c r="C867"/>
      <c r="D867"/>
      <c r="E867"/>
      <c r="F867"/>
      <c r="G867"/>
      <c r="H867"/>
      <c r="I867"/>
      <c r="J867"/>
      <c r="K867"/>
    </row>
    <row r="868" spans="1:11">
      <c r="A868"/>
      <c r="B868"/>
      <c r="C868"/>
      <c r="D868"/>
      <c r="E868"/>
      <c r="F868"/>
      <c r="G868"/>
      <c r="H868"/>
      <c r="I868"/>
      <c r="J868"/>
      <c r="K868"/>
    </row>
    <row r="869" spans="1:11">
      <c r="A869"/>
      <c r="B869"/>
      <c r="C869"/>
      <c r="D869"/>
      <c r="E869"/>
      <c r="F869"/>
      <c r="G869"/>
      <c r="H869"/>
      <c r="I869"/>
      <c r="J869"/>
      <c r="K869"/>
    </row>
    <row r="870" spans="1:11">
      <c r="A870"/>
      <c r="B870"/>
      <c r="C870"/>
      <c r="D870"/>
      <c r="E870"/>
      <c r="F870"/>
      <c r="G870"/>
      <c r="H870"/>
      <c r="I870"/>
      <c r="J870"/>
      <c r="K870"/>
    </row>
    <row r="871" spans="1:11">
      <c r="A871"/>
      <c r="B871"/>
      <c r="C871"/>
      <c r="D871"/>
      <c r="E871"/>
      <c r="F871"/>
      <c r="G871"/>
      <c r="H871"/>
      <c r="I871"/>
      <c r="J871"/>
      <c r="K871"/>
    </row>
    <row r="872" spans="1:11">
      <c r="A872"/>
      <c r="B872"/>
      <c r="C872"/>
      <c r="D872"/>
      <c r="E872"/>
      <c r="F872"/>
      <c r="G872"/>
      <c r="H872"/>
      <c r="I872"/>
      <c r="J872"/>
      <c r="K872"/>
    </row>
    <row r="873" spans="1:11">
      <c r="A873"/>
      <c r="B873"/>
      <c r="C873"/>
      <c r="D873"/>
      <c r="E873"/>
      <c r="F873"/>
      <c r="G873"/>
      <c r="H873"/>
      <c r="I873"/>
      <c r="J873"/>
      <c r="K873"/>
    </row>
    <row r="874" spans="1:11">
      <c r="A874"/>
      <c r="B874"/>
      <c r="C874"/>
      <c r="D874"/>
      <c r="E874"/>
      <c r="F874"/>
      <c r="G874"/>
      <c r="H874"/>
      <c r="I874"/>
      <c r="J874"/>
      <c r="K874"/>
    </row>
    <row r="875" spans="1:11">
      <c r="A875"/>
      <c r="B875"/>
      <c r="C875"/>
      <c r="D875"/>
      <c r="E875"/>
      <c r="F875"/>
      <c r="G875"/>
      <c r="H875"/>
      <c r="I875"/>
      <c r="J875"/>
      <c r="K875"/>
    </row>
    <row r="876" spans="1:11">
      <c r="A876"/>
      <c r="B876"/>
      <c r="C876"/>
      <c r="D876"/>
      <c r="E876"/>
      <c r="F876"/>
      <c r="G876"/>
      <c r="H876"/>
      <c r="I876"/>
      <c r="J876"/>
      <c r="K876"/>
    </row>
    <row r="877" spans="1:11">
      <c r="A877"/>
      <c r="B877"/>
      <c r="C877"/>
      <c r="D877"/>
      <c r="E877"/>
      <c r="F877"/>
      <c r="G877"/>
      <c r="H877"/>
      <c r="I877"/>
      <c r="J877"/>
      <c r="K877"/>
    </row>
    <row r="878" spans="1:11">
      <c r="A878"/>
      <c r="B878"/>
      <c r="C878"/>
      <c r="D878"/>
      <c r="E878"/>
      <c r="F878"/>
      <c r="G878"/>
      <c r="H878"/>
      <c r="I878"/>
      <c r="J878"/>
      <c r="K878"/>
    </row>
    <row r="879" spans="1:11">
      <c r="A879"/>
      <c r="B879"/>
      <c r="C879"/>
      <c r="D879"/>
      <c r="E879"/>
      <c r="F879"/>
      <c r="G879"/>
      <c r="H879"/>
      <c r="I879"/>
      <c r="J879"/>
      <c r="K879"/>
    </row>
    <row r="880" spans="1:11">
      <c r="A880"/>
      <c r="B880"/>
      <c r="C880"/>
      <c r="D880"/>
      <c r="E880"/>
      <c r="F880"/>
      <c r="G880"/>
      <c r="H880"/>
      <c r="I880"/>
      <c r="J880"/>
      <c r="K880"/>
    </row>
    <row r="881" spans="1:11">
      <c r="A881"/>
      <c r="B881"/>
      <c r="C881"/>
      <c r="D881"/>
      <c r="E881"/>
      <c r="F881"/>
      <c r="G881"/>
      <c r="H881"/>
      <c r="I881"/>
      <c r="J881"/>
      <c r="K881"/>
    </row>
    <row r="882" spans="1:11">
      <c r="A882"/>
      <c r="B882"/>
      <c r="C882"/>
      <c r="D882"/>
      <c r="E882"/>
      <c r="F882"/>
      <c r="G882"/>
      <c r="H882"/>
      <c r="I882"/>
      <c r="J882"/>
      <c r="K882"/>
    </row>
    <row r="883" spans="1:11">
      <c r="A883"/>
      <c r="B883"/>
      <c r="C883"/>
      <c r="D883"/>
      <c r="E883"/>
      <c r="F883"/>
      <c r="G883"/>
      <c r="H883"/>
      <c r="I883"/>
      <c r="J883"/>
      <c r="K883"/>
    </row>
    <row r="884" spans="1:11">
      <c r="A884"/>
      <c r="B884"/>
      <c r="C884"/>
      <c r="D884"/>
      <c r="E884"/>
      <c r="F884"/>
      <c r="G884"/>
      <c r="H884"/>
      <c r="I884"/>
      <c r="J884"/>
      <c r="K884"/>
    </row>
    <row r="885" spans="1:11">
      <c r="A885"/>
      <c r="B885"/>
      <c r="C885"/>
      <c r="D885"/>
      <c r="E885"/>
      <c r="F885"/>
      <c r="G885"/>
      <c r="H885"/>
      <c r="I885"/>
      <c r="J885"/>
      <c r="K885"/>
    </row>
    <row r="886" spans="1:11">
      <c r="A886"/>
      <c r="B886"/>
      <c r="C886"/>
      <c r="D886"/>
      <c r="E886"/>
      <c r="F886"/>
      <c r="G886"/>
      <c r="H886"/>
      <c r="I886"/>
      <c r="J886"/>
      <c r="K886"/>
    </row>
    <row r="887" spans="1:11">
      <c r="A887"/>
      <c r="B887"/>
      <c r="C887"/>
      <c r="D887"/>
      <c r="E887"/>
      <c r="F887"/>
      <c r="G887"/>
      <c r="H887"/>
      <c r="I887"/>
      <c r="J887"/>
      <c r="K887"/>
    </row>
    <row r="888" spans="1:11">
      <c r="A888"/>
      <c r="B888"/>
      <c r="C888"/>
      <c r="D888"/>
      <c r="E888"/>
      <c r="F888"/>
      <c r="G888"/>
      <c r="H888"/>
      <c r="I888"/>
      <c r="J888"/>
      <c r="K888"/>
    </row>
    <row r="889" spans="1:11">
      <c r="A889"/>
      <c r="B889"/>
      <c r="C889"/>
      <c r="D889"/>
      <c r="E889"/>
      <c r="F889"/>
      <c r="G889"/>
      <c r="H889"/>
      <c r="I889"/>
      <c r="J889"/>
      <c r="K889"/>
    </row>
    <row r="890" spans="1:11">
      <c r="A890"/>
      <c r="B890"/>
      <c r="C890"/>
      <c r="D890"/>
      <c r="E890"/>
      <c r="F890"/>
      <c r="G890"/>
      <c r="H890"/>
      <c r="I890"/>
      <c r="J890"/>
      <c r="K890"/>
    </row>
    <row r="891" spans="1:11">
      <c r="A891"/>
      <c r="B891"/>
      <c r="C891"/>
      <c r="D891"/>
      <c r="E891"/>
      <c r="F891"/>
      <c r="G891"/>
      <c r="H891"/>
      <c r="I891"/>
      <c r="J891"/>
      <c r="K891"/>
    </row>
    <row r="892" spans="1:11">
      <c r="A892"/>
      <c r="B892"/>
      <c r="C892"/>
      <c r="D892"/>
      <c r="E892"/>
      <c r="F892"/>
      <c r="G892"/>
      <c r="H892"/>
      <c r="I892"/>
      <c r="J892"/>
      <c r="K892"/>
    </row>
    <row r="893" spans="1:11">
      <c r="A893"/>
      <c r="B893"/>
      <c r="C893"/>
      <c r="D893"/>
      <c r="E893"/>
      <c r="F893"/>
      <c r="G893"/>
      <c r="H893"/>
      <c r="I893"/>
      <c r="J893"/>
      <c r="K893"/>
    </row>
    <row r="894" spans="1:11">
      <c r="A894"/>
      <c r="B894"/>
      <c r="C894"/>
      <c r="D894"/>
      <c r="E894"/>
      <c r="F894"/>
      <c r="G894"/>
      <c r="H894"/>
      <c r="I894"/>
      <c r="J894"/>
      <c r="K894"/>
    </row>
    <row r="895" spans="1:11">
      <c r="A895"/>
      <c r="B895"/>
      <c r="C895"/>
      <c r="D895"/>
      <c r="E895"/>
      <c r="F895"/>
      <c r="G895"/>
      <c r="H895"/>
      <c r="I895"/>
      <c r="J895"/>
      <c r="K895"/>
    </row>
    <row r="896" spans="1:11">
      <c r="A896"/>
      <c r="B896"/>
      <c r="C896"/>
      <c r="D896"/>
      <c r="E896"/>
      <c r="F896"/>
      <c r="G896"/>
      <c r="H896"/>
      <c r="I896"/>
      <c r="J896"/>
      <c r="K896"/>
    </row>
    <row r="897" spans="1:11">
      <c r="A897"/>
      <c r="B897"/>
      <c r="C897"/>
      <c r="D897"/>
      <c r="E897"/>
      <c r="F897"/>
      <c r="G897"/>
      <c r="H897"/>
      <c r="I897"/>
      <c r="J897"/>
      <c r="K897"/>
    </row>
    <row r="898" spans="1:11">
      <c r="A898"/>
      <c r="B898"/>
      <c r="C898"/>
      <c r="D898"/>
      <c r="E898"/>
      <c r="F898"/>
      <c r="G898"/>
      <c r="H898"/>
      <c r="I898"/>
      <c r="J898"/>
      <c r="K898"/>
    </row>
    <row r="899" spans="1:11">
      <c r="A899"/>
      <c r="B899"/>
      <c r="C899"/>
      <c r="D899"/>
      <c r="E899"/>
      <c r="F899"/>
      <c r="G899"/>
      <c r="H899"/>
      <c r="I899"/>
      <c r="J899"/>
      <c r="K899"/>
    </row>
    <row r="900" spans="1:11">
      <c r="A900"/>
      <c r="B900"/>
      <c r="C900"/>
      <c r="D900"/>
      <c r="E900"/>
      <c r="F900"/>
      <c r="G900"/>
      <c r="H900"/>
      <c r="I900"/>
      <c r="J900"/>
      <c r="K900"/>
    </row>
    <row r="901" spans="1:11">
      <c r="A901"/>
      <c r="B901"/>
      <c r="C901"/>
      <c r="D901"/>
      <c r="E901"/>
      <c r="F901"/>
      <c r="G901"/>
      <c r="H901"/>
      <c r="I901"/>
      <c r="J901"/>
      <c r="K901"/>
    </row>
    <row r="902" spans="1:11">
      <c r="A902"/>
      <c r="B902"/>
      <c r="C902"/>
      <c r="D902"/>
      <c r="E902"/>
      <c r="F902"/>
      <c r="G902"/>
      <c r="H902"/>
      <c r="I902"/>
      <c r="J902"/>
      <c r="K902"/>
    </row>
    <row r="903" spans="1:11">
      <c r="A903"/>
      <c r="B903"/>
      <c r="C903"/>
      <c r="D903"/>
      <c r="E903"/>
      <c r="F903"/>
      <c r="G903"/>
      <c r="H903"/>
      <c r="I903"/>
      <c r="J903"/>
      <c r="K903"/>
    </row>
    <row r="904" spans="1:11">
      <c r="A904"/>
      <c r="B904"/>
      <c r="C904"/>
      <c r="D904"/>
      <c r="E904"/>
      <c r="F904"/>
      <c r="G904"/>
      <c r="H904"/>
      <c r="I904"/>
      <c r="J904"/>
      <c r="K904"/>
    </row>
    <row r="905" spans="1:11">
      <c r="A905"/>
      <c r="B905"/>
      <c r="C905"/>
      <c r="D905"/>
      <c r="E905"/>
      <c r="F905"/>
      <c r="G905"/>
      <c r="H905"/>
      <c r="I905"/>
      <c r="J905"/>
      <c r="K905"/>
    </row>
    <row r="906" spans="1:11">
      <c r="A906"/>
      <c r="B906"/>
      <c r="C906"/>
      <c r="D906"/>
      <c r="E906"/>
      <c r="F906"/>
      <c r="G906"/>
      <c r="H906"/>
      <c r="I906"/>
      <c r="J906"/>
      <c r="K906"/>
    </row>
    <row r="907" spans="1:11">
      <c r="A907"/>
      <c r="B907"/>
      <c r="C907"/>
      <c r="D907"/>
      <c r="E907"/>
      <c r="F907"/>
      <c r="G907"/>
      <c r="H907"/>
      <c r="I907"/>
      <c r="J907"/>
      <c r="K907"/>
    </row>
    <row r="908" spans="1:11">
      <c r="A908"/>
      <c r="B908"/>
      <c r="C908"/>
      <c r="D908"/>
      <c r="E908"/>
      <c r="F908"/>
      <c r="G908"/>
      <c r="H908"/>
      <c r="I908"/>
      <c r="J908"/>
      <c r="K908"/>
    </row>
    <row r="909" spans="1:11">
      <c r="A909"/>
      <c r="B909"/>
      <c r="C909"/>
      <c r="D909"/>
      <c r="E909"/>
      <c r="F909"/>
      <c r="G909"/>
      <c r="H909"/>
      <c r="I909"/>
      <c r="J909"/>
      <c r="K909"/>
    </row>
    <row r="910" spans="1:11">
      <c r="A910"/>
      <c r="B910"/>
      <c r="C910"/>
      <c r="D910"/>
      <c r="E910"/>
      <c r="F910"/>
      <c r="G910"/>
      <c r="H910"/>
      <c r="I910"/>
      <c r="J910"/>
      <c r="K910"/>
    </row>
    <row r="911" spans="1:11">
      <c r="A911"/>
      <c r="B911"/>
      <c r="C911"/>
      <c r="D911"/>
      <c r="E911"/>
      <c r="F911"/>
      <c r="G911"/>
      <c r="H911"/>
      <c r="I911"/>
      <c r="J911"/>
      <c r="K911"/>
    </row>
    <row r="912" spans="1:11">
      <c r="A912"/>
      <c r="B912"/>
      <c r="C912"/>
      <c r="D912"/>
      <c r="E912"/>
      <c r="F912"/>
      <c r="G912"/>
      <c r="H912"/>
      <c r="I912"/>
      <c r="J912"/>
      <c r="K912"/>
    </row>
    <row r="913" spans="1:11">
      <c r="A913"/>
      <c r="B913"/>
      <c r="C913"/>
      <c r="D913"/>
      <c r="E913"/>
      <c r="F913"/>
      <c r="G913"/>
      <c r="H913"/>
      <c r="I913"/>
      <c r="J913"/>
      <c r="K913"/>
    </row>
    <row r="914" spans="1:11">
      <c r="A914"/>
      <c r="B914"/>
      <c r="C914"/>
      <c r="D914"/>
      <c r="E914"/>
      <c r="F914"/>
      <c r="G914"/>
      <c r="H914"/>
      <c r="I914"/>
      <c r="J914"/>
      <c r="K914"/>
    </row>
    <row r="915" spans="1:11">
      <c r="A915"/>
      <c r="B915"/>
      <c r="C915"/>
      <c r="D915"/>
      <c r="E915"/>
      <c r="F915"/>
      <c r="G915"/>
      <c r="H915"/>
      <c r="I915"/>
      <c r="J915"/>
      <c r="K915"/>
    </row>
    <row r="916" spans="1:11">
      <c r="A916"/>
      <c r="B916"/>
      <c r="C916"/>
      <c r="D916"/>
      <c r="E916"/>
      <c r="F916"/>
      <c r="G916"/>
      <c r="H916"/>
      <c r="I916"/>
      <c r="J916"/>
      <c r="K916"/>
    </row>
    <row r="917" spans="1:11">
      <c r="A917"/>
      <c r="B917"/>
      <c r="C917"/>
      <c r="D917"/>
      <c r="E917"/>
      <c r="F917"/>
      <c r="G917"/>
      <c r="H917"/>
      <c r="I917"/>
      <c r="J917"/>
      <c r="K917"/>
    </row>
    <row r="918" spans="1:11">
      <c r="A918"/>
      <c r="B918"/>
      <c r="C918"/>
      <c r="D918"/>
      <c r="E918"/>
      <c r="F918"/>
      <c r="G918"/>
      <c r="H918"/>
      <c r="I918"/>
      <c r="J918"/>
      <c r="K918"/>
    </row>
    <row r="919" spans="1:11">
      <c r="A919"/>
      <c r="B919"/>
      <c r="C919"/>
      <c r="D919"/>
      <c r="E919"/>
      <c r="F919"/>
      <c r="G919"/>
      <c r="H919"/>
      <c r="I919"/>
      <c r="J919"/>
      <c r="K919"/>
    </row>
    <row r="920" spans="1:11">
      <c r="A920"/>
      <c r="B920"/>
      <c r="C920"/>
      <c r="D920"/>
      <c r="E920"/>
      <c r="F920"/>
      <c r="G920"/>
      <c r="H920"/>
      <c r="I920"/>
      <c r="J920"/>
      <c r="K920"/>
    </row>
    <row r="921" spans="1:11">
      <c r="A921"/>
      <c r="B921"/>
      <c r="C921"/>
      <c r="D921"/>
      <c r="E921"/>
      <c r="F921"/>
      <c r="G921"/>
      <c r="H921"/>
      <c r="I921"/>
      <c r="J921"/>
      <c r="K921"/>
    </row>
    <row r="922" spans="1:11">
      <c r="A922"/>
      <c r="B922"/>
      <c r="C922"/>
      <c r="D922"/>
      <c r="E922"/>
      <c r="F922"/>
      <c r="G922"/>
      <c r="H922"/>
      <c r="I922"/>
      <c r="J922"/>
      <c r="K922"/>
    </row>
    <row r="923" spans="1:11">
      <c r="A923"/>
      <c r="B923"/>
      <c r="C923"/>
      <c r="D923"/>
      <c r="E923"/>
      <c r="F923"/>
      <c r="G923"/>
      <c r="H923"/>
      <c r="I923"/>
      <c r="J923"/>
      <c r="K923"/>
    </row>
    <row r="924" spans="1:11">
      <c r="A924"/>
      <c r="B924"/>
      <c r="C924"/>
      <c r="D924"/>
      <c r="E924"/>
      <c r="F924"/>
      <c r="G924"/>
      <c r="H924"/>
      <c r="I924"/>
      <c r="J924"/>
      <c r="K924"/>
    </row>
    <row r="925" spans="1:11">
      <c r="A925"/>
      <c r="B925"/>
      <c r="C925"/>
      <c r="D925"/>
      <c r="E925"/>
      <c r="F925"/>
      <c r="G925"/>
      <c r="H925"/>
      <c r="I925"/>
      <c r="J925"/>
      <c r="K925"/>
    </row>
    <row r="926" spans="1:11">
      <c r="A926"/>
      <c r="B926"/>
      <c r="C926"/>
      <c r="D926"/>
      <c r="E926"/>
      <c r="F926"/>
      <c r="G926"/>
      <c r="H926"/>
      <c r="I926"/>
      <c r="J926"/>
      <c r="K926"/>
    </row>
    <row r="927" spans="1:11">
      <c r="A927"/>
      <c r="B927"/>
      <c r="C927"/>
      <c r="D927"/>
      <c r="E927"/>
      <c r="F927"/>
      <c r="G927"/>
      <c r="H927"/>
      <c r="I927"/>
      <c r="J927"/>
      <c r="K927"/>
    </row>
    <row r="928" spans="1:11">
      <c r="A928"/>
      <c r="B928"/>
      <c r="C928"/>
      <c r="D928"/>
      <c r="E928"/>
      <c r="F928"/>
      <c r="G928"/>
      <c r="H928"/>
      <c r="I928"/>
      <c r="J928"/>
      <c r="K928"/>
    </row>
    <row r="929" spans="1:11">
      <c r="A929"/>
      <c r="B929"/>
      <c r="C929"/>
      <c r="D929"/>
      <c r="E929"/>
      <c r="F929"/>
      <c r="G929"/>
      <c r="H929"/>
      <c r="I929"/>
      <c r="J929"/>
      <c r="K929"/>
    </row>
    <row r="930" spans="1:11">
      <c r="A930"/>
      <c r="B930"/>
      <c r="C930"/>
      <c r="D930"/>
      <c r="E930"/>
      <c r="F930"/>
      <c r="G930"/>
      <c r="H930"/>
      <c r="I930"/>
      <c r="J930"/>
      <c r="K930"/>
    </row>
    <row r="931" spans="1:11">
      <c r="A931"/>
      <c r="B931"/>
      <c r="C931"/>
      <c r="D931"/>
      <c r="E931"/>
      <c r="F931"/>
      <c r="G931"/>
      <c r="H931"/>
      <c r="I931"/>
      <c r="J931"/>
      <c r="K931"/>
    </row>
    <row r="932" spans="1:11">
      <c r="A932"/>
      <c r="B932"/>
      <c r="C932"/>
      <c r="D932"/>
      <c r="E932"/>
      <c r="F932"/>
      <c r="G932"/>
      <c r="H932"/>
      <c r="I932"/>
      <c r="J932"/>
      <c r="K932"/>
    </row>
    <row r="933" spans="1:11">
      <c r="A933"/>
      <c r="B933"/>
      <c r="C933"/>
      <c r="D933"/>
      <c r="E933"/>
      <c r="F933"/>
      <c r="G933"/>
      <c r="H933"/>
      <c r="I933"/>
      <c r="J933"/>
      <c r="K933"/>
    </row>
    <row r="934" spans="1:11">
      <c r="A934"/>
      <c r="B934"/>
      <c r="C934"/>
      <c r="D934"/>
      <c r="E934"/>
      <c r="F934"/>
      <c r="G934"/>
      <c r="H934"/>
      <c r="I934"/>
      <c r="J934"/>
      <c r="K934"/>
    </row>
    <row r="935" spans="1:11">
      <c r="A935"/>
      <c r="B935"/>
      <c r="C935"/>
      <c r="D935"/>
      <c r="E935"/>
      <c r="F935"/>
      <c r="G935"/>
      <c r="H935"/>
      <c r="I935"/>
      <c r="J935"/>
      <c r="K935"/>
    </row>
    <row r="936" spans="1:11">
      <c r="A936"/>
      <c r="B936"/>
      <c r="C936"/>
      <c r="D936"/>
      <c r="E936"/>
      <c r="F936"/>
      <c r="G936"/>
      <c r="H936"/>
      <c r="I936"/>
      <c r="J936"/>
      <c r="K936"/>
    </row>
    <row r="937" spans="1:11">
      <c r="A937"/>
      <c r="B937"/>
      <c r="C937"/>
      <c r="D937"/>
      <c r="E937"/>
      <c r="F937"/>
      <c r="G937"/>
      <c r="H937"/>
      <c r="I937"/>
      <c r="J937"/>
      <c r="K937"/>
    </row>
    <row r="938" spans="1:11">
      <c r="A938"/>
      <c r="B938"/>
      <c r="C938"/>
      <c r="D938"/>
      <c r="E938"/>
      <c r="F938"/>
      <c r="G938"/>
      <c r="H938"/>
      <c r="I938"/>
      <c r="J938"/>
      <c r="K938"/>
    </row>
    <row r="939" spans="1:11">
      <c r="A939"/>
      <c r="B939"/>
      <c r="C939"/>
      <c r="D939"/>
      <c r="E939"/>
      <c r="F939"/>
      <c r="G939"/>
      <c r="H939"/>
      <c r="I939"/>
      <c r="J939"/>
      <c r="K939"/>
    </row>
    <row r="940" spans="1:11">
      <c r="A940"/>
      <c r="B940"/>
      <c r="C940"/>
      <c r="D940"/>
      <c r="E940"/>
      <c r="F940"/>
      <c r="G940"/>
      <c r="H940"/>
      <c r="I940"/>
      <c r="J940"/>
      <c r="K940"/>
    </row>
    <row r="941" spans="1:11">
      <c r="A941"/>
      <c r="B941"/>
      <c r="C941"/>
      <c r="D941"/>
      <c r="E941"/>
      <c r="F941"/>
      <c r="G941"/>
      <c r="H941"/>
      <c r="I941"/>
      <c r="J941"/>
      <c r="K941"/>
    </row>
    <row r="942" spans="1:11">
      <c r="A942"/>
      <c r="B942"/>
      <c r="C942"/>
      <c r="D942"/>
      <c r="E942"/>
      <c r="F942"/>
      <c r="G942"/>
      <c r="H942"/>
      <c r="I942"/>
      <c r="J942"/>
      <c r="K942"/>
    </row>
    <row r="943" spans="1:11">
      <c r="A943"/>
      <c r="B943"/>
      <c r="C943"/>
      <c r="D943"/>
      <c r="E943"/>
      <c r="F943"/>
      <c r="G943"/>
      <c r="H943"/>
      <c r="I943"/>
      <c r="J943"/>
      <c r="K943"/>
    </row>
    <row r="944" spans="1:11">
      <c r="A944"/>
      <c r="B944"/>
      <c r="C944"/>
      <c r="D944"/>
      <c r="E944"/>
      <c r="F944"/>
      <c r="G944"/>
      <c r="H944"/>
      <c r="I944"/>
      <c r="J944"/>
      <c r="K944"/>
    </row>
    <row r="945" spans="1:11">
      <c r="A945"/>
      <c r="B945"/>
      <c r="C945"/>
      <c r="D945"/>
      <c r="E945"/>
      <c r="F945"/>
      <c r="G945"/>
      <c r="H945"/>
      <c r="I945"/>
      <c r="J945"/>
      <c r="K945"/>
    </row>
    <row r="946" spans="1:11">
      <c r="A946"/>
      <c r="B946"/>
      <c r="C946"/>
      <c r="D946"/>
      <c r="E946"/>
      <c r="F946"/>
      <c r="G946"/>
      <c r="H946"/>
      <c r="I946"/>
      <c r="J946"/>
      <c r="K946"/>
    </row>
    <row r="947" spans="1:11">
      <c r="A947"/>
      <c r="B947"/>
      <c r="C947"/>
      <c r="D947"/>
      <c r="E947"/>
      <c r="F947"/>
      <c r="G947"/>
      <c r="H947"/>
      <c r="I947"/>
      <c r="J947"/>
      <c r="K947"/>
    </row>
    <row r="948" spans="1:11">
      <c r="A948"/>
      <c r="B948"/>
      <c r="C948"/>
      <c r="D948"/>
      <c r="E948"/>
      <c r="F948"/>
      <c r="G948"/>
      <c r="H948"/>
      <c r="I948"/>
      <c r="J948"/>
      <c r="K948"/>
    </row>
    <row r="949" spans="1:11">
      <c r="A949"/>
      <c r="B949"/>
      <c r="C949"/>
      <c r="D949"/>
      <c r="E949"/>
      <c r="F949"/>
      <c r="G949"/>
      <c r="H949"/>
      <c r="I949"/>
      <c r="J949"/>
      <c r="K949"/>
    </row>
    <row r="950" spans="1:11">
      <c r="A950"/>
      <c r="B950"/>
      <c r="C950"/>
      <c r="D950"/>
      <c r="E950"/>
      <c r="F950"/>
      <c r="G950"/>
      <c r="H950"/>
      <c r="I950"/>
      <c r="J950"/>
      <c r="K950"/>
    </row>
    <row r="951" spans="1:11">
      <c r="A951"/>
      <c r="B951"/>
      <c r="C951"/>
      <c r="D951"/>
      <c r="E951"/>
      <c r="F951"/>
      <c r="G951"/>
      <c r="H951"/>
      <c r="I951"/>
      <c r="J951"/>
      <c r="K951"/>
    </row>
    <row r="952" spans="1:11">
      <c r="A952"/>
      <c r="B952"/>
      <c r="C952"/>
      <c r="D952"/>
      <c r="E952"/>
      <c r="F952"/>
      <c r="G952"/>
      <c r="H952"/>
      <c r="I952"/>
      <c r="J952"/>
      <c r="K952"/>
    </row>
    <row r="953" spans="1:11">
      <c r="A953"/>
      <c r="B953"/>
      <c r="C953"/>
      <c r="D953"/>
      <c r="E953"/>
      <c r="F953"/>
      <c r="G953"/>
      <c r="H953"/>
      <c r="I953"/>
      <c r="J953"/>
      <c r="K953"/>
    </row>
    <row r="954" spans="1:11">
      <c r="A954"/>
      <c r="B954"/>
      <c r="C954"/>
      <c r="D954"/>
      <c r="E954"/>
      <c r="F954"/>
      <c r="G954"/>
      <c r="H954"/>
      <c r="I954"/>
      <c r="J954"/>
      <c r="K954"/>
    </row>
    <row r="955" spans="1:11">
      <c r="A955"/>
      <c r="B955"/>
      <c r="C955"/>
      <c r="D955"/>
      <c r="E955"/>
      <c r="F955"/>
      <c r="G955"/>
      <c r="H955"/>
      <c r="I955"/>
      <c r="J955"/>
      <c r="K955"/>
    </row>
    <row r="956" spans="1:11">
      <c r="A956"/>
      <c r="B956"/>
      <c r="C956"/>
      <c r="D956"/>
      <c r="E956"/>
      <c r="F956"/>
      <c r="G956"/>
      <c r="H956"/>
      <c r="I956"/>
      <c r="J956"/>
      <c r="K956"/>
    </row>
    <row r="957" spans="1:11">
      <c r="A957"/>
      <c r="B957"/>
      <c r="C957"/>
      <c r="D957"/>
      <c r="E957"/>
      <c r="F957"/>
      <c r="G957"/>
      <c r="H957"/>
      <c r="I957"/>
      <c r="J957"/>
      <c r="K957"/>
    </row>
    <row r="958" spans="1:11">
      <c r="A958"/>
      <c r="B958"/>
      <c r="C958"/>
      <c r="D958"/>
      <c r="E958"/>
      <c r="F958"/>
      <c r="G958"/>
      <c r="H958"/>
      <c r="I958"/>
      <c r="J958"/>
      <c r="K958"/>
    </row>
    <row r="959" spans="1:11">
      <c r="A959"/>
      <c r="B959"/>
      <c r="C959"/>
      <c r="D959"/>
      <c r="E959"/>
      <c r="F959"/>
      <c r="G959"/>
      <c r="H959"/>
      <c r="I959"/>
      <c r="J959"/>
      <c r="K959"/>
    </row>
    <row r="960" spans="1:11">
      <c r="A960"/>
      <c r="B960"/>
      <c r="C960"/>
      <c r="D960"/>
      <c r="E960"/>
      <c r="F960"/>
      <c r="G960"/>
      <c r="H960"/>
      <c r="I960"/>
      <c r="J960"/>
      <c r="K960"/>
    </row>
    <row r="961" spans="1:11">
      <c r="A961"/>
      <c r="B961"/>
      <c r="C961"/>
      <c r="D961"/>
      <c r="E961"/>
      <c r="F961"/>
      <c r="G961"/>
      <c r="H961"/>
      <c r="I961"/>
      <c r="J961"/>
      <c r="K961"/>
    </row>
    <row r="962" spans="1:11">
      <c r="A962"/>
      <c r="B962"/>
      <c r="C962"/>
      <c r="D962"/>
      <c r="E962"/>
      <c r="F962"/>
      <c r="G962"/>
      <c r="H962"/>
      <c r="I962"/>
      <c r="J962"/>
      <c r="K962"/>
    </row>
    <row r="963" spans="1:11">
      <c r="A963"/>
      <c r="B963"/>
      <c r="C963"/>
      <c r="D963"/>
      <c r="E963"/>
      <c r="F963"/>
      <c r="G963"/>
      <c r="H963"/>
      <c r="I963"/>
      <c r="J963"/>
      <c r="K963"/>
    </row>
    <row r="964" spans="1:11">
      <c r="A964"/>
      <c r="B964"/>
      <c r="C964"/>
      <c r="D964"/>
      <c r="E964"/>
      <c r="F964"/>
      <c r="G964"/>
      <c r="H964"/>
      <c r="I964"/>
      <c r="J964"/>
      <c r="K964"/>
    </row>
    <row r="965" spans="1:11">
      <c r="A965"/>
      <c r="B965"/>
      <c r="C965"/>
      <c r="D965"/>
      <c r="E965"/>
      <c r="F965"/>
      <c r="G965"/>
      <c r="H965"/>
      <c r="I965"/>
      <c r="J965"/>
      <c r="K965"/>
    </row>
    <row r="966" spans="1:11">
      <c r="A966"/>
      <c r="B966"/>
      <c r="C966"/>
      <c r="D966"/>
      <c r="E966"/>
      <c r="F966"/>
      <c r="G966"/>
      <c r="H966"/>
      <c r="I966"/>
      <c r="J966"/>
      <c r="K966"/>
    </row>
    <row r="967" spans="1:11">
      <c r="A967"/>
      <c r="B967"/>
      <c r="C967"/>
      <c r="D967"/>
      <c r="E967"/>
      <c r="F967"/>
      <c r="G967"/>
      <c r="H967"/>
      <c r="I967"/>
      <c r="J967"/>
      <c r="K967"/>
    </row>
    <row r="968" spans="1:11">
      <c r="A968"/>
      <c r="B968"/>
      <c r="C968"/>
      <c r="D968"/>
      <c r="E968"/>
      <c r="F968"/>
      <c r="G968"/>
      <c r="H968"/>
      <c r="I968"/>
      <c r="J968"/>
      <c r="K968"/>
    </row>
    <row r="969" spans="1:11">
      <c r="A969"/>
      <c r="B969"/>
      <c r="C969"/>
      <c r="D969"/>
      <c r="E969"/>
      <c r="F969"/>
      <c r="G969"/>
      <c r="H969"/>
      <c r="I969"/>
      <c r="J969"/>
      <c r="K969"/>
    </row>
  </sheetData>
  <autoFilter ref="A2:K461"/>
  <mergeCells count="5">
    <mergeCell ref="B1:C1"/>
    <mergeCell ref="H1:I1"/>
    <mergeCell ref="J1:K1"/>
    <mergeCell ref="A1:A2"/>
    <mergeCell ref="D1:G1"/>
  </mergeCells>
  <phoneticPr fontId="4" type="noConversion"/>
  <dataValidations count="1">
    <dataValidation type="list" allowBlank="1" showInputMessage="1" showErrorMessage="1" sqref="B266:B310 B312:B359 B8:B264 B361:B461">
      <formula1>$B$3:$B$7</formula1>
    </dataValidation>
  </dataValidations>
  <hyperlinks>
    <hyperlink ref="K5" r:id="rId1"/>
    <hyperlink ref="K8" r:id="rId2"/>
    <hyperlink ref="K77" r:id="rId3"/>
    <hyperlink ref="K59" r:id="rId4"/>
    <hyperlink ref="K10" r:id="rId5"/>
    <hyperlink ref="K16" r:id="rId6"/>
    <hyperlink ref="K18" r:id="rId7"/>
    <hyperlink ref="K25" r:id="rId8"/>
    <hyperlink ref="K26" r:id="rId9"/>
    <hyperlink ref="K28" r:id="rId10"/>
    <hyperlink ref="K48" r:id="rId11"/>
    <hyperlink ref="K50" r:id="rId12"/>
    <hyperlink ref="K51" r:id="rId13"/>
    <hyperlink ref="K403" r:id="rId14"/>
    <hyperlink ref="K362" r:id="rId15"/>
    <hyperlink ref="K363" r:id="rId16"/>
    <hyperlink ref="K364" r:id="rId17"/>
    <hyperlink ref="K367" r:id="rId18"/>
    <hyperlink ref="K368:K371" r:id="rId19" display="https://www.taoglas.com/wp-content/uploads/pdf/CE-Declaration-of-Conformity-RoHS-TG.22.pdf"/>
    <hyperlink ref="K372" r:id="rId20"/>
    <hyperlink ref="K373:K376" r:id="rId21" display="https://www.taoglas.com/wp-content/uploads/pdf/CE-Declaration-of-Conformity-RED-RoHS-TG.30.8113.pdf"/>
    <hyperlink ref="K386" r:id="rId22"/>
    <hyperlink ref="K388" r:id="rId23"/>
    <hyperlink ref="K440" r:id="rId24"/>
    <hyperlink ref="K459" r:id="rId25"/>
    <hyperlink ref="K358" r:id="rId26"/>
    <hyperlink ref="K359" r:id="rId27"/>
    <hyperlink ref="K349" r:id="rId28"/>
    <hyperlink ref="K353" r:id="rId29"/>
    <hyperlink ref="K313" r:id="rId30"/>
    <hyperlink ref="K314" r:id="rId31"/>
    <hyperlink ref="K316" r:id="rId32"/>
    <hyperlink ref="K320" r:id="rId33"/>
    <hyperlink ref="K339" r:id="rId34"/>
    <hyperlink ref="K340" r:id="rId35"/>
    <hyperlink ref="K346" r:id="rId36"/>
    <hyperlink ref="K256" r:id="rId37"/>
    <hyperlink ref="K255" r:id="rId38"/>
    <hyperlink ref="K261" r:id="rId39"/>
    <hyperlink ref="K262" r:id="rId40"/>
    <hyperlink ref="K266" r:id="rId41"/>
    <hyperlink ref="K267" r:id="rId42"/>
    <hyperlink ref="K268" r:id="rId43"/>
    <hyperlink ref="K269" r:id="rId44"/>
    <hyperlink ref="K274" r:id="rId45"/>
    <hyperlink ref="K275" r:id="rId46"/>
    <hyperlink ref="K276" r:id="rId47"/>
    <hyperlink ref="K281" r:id="rId48"/>
    <hyperlink ref="K434" r:id="rId49"/>
    <hyperlink ref="K284" r:id="rId50"/>
    <hyperlink ref="K285" r:id="rId51"/>
    <hyperlink ref="K286" r:id="rId52"/>
    <hyperlink ref="K287" r:id="rId53"/>
    <hyperlink ref="K435" r:id="rId54"/>
    <hyperlink ref="K437" r:id="rId55"/>
    <hyperlink ref="K456" r:id="rId56"/>
    <hyperlink ref="K30" r:id="rId57"/>
    <hyperlink ref="K417" r:id="rId58"/>
    <hyperlink ref="K93" r:id="rId59"/>
    <hyperlink ref="K92" r:id="rId60"/>
    <hyperlink ref="K116" r:id="rId61"/>
    <hyperlink ref="K124" r:id="rId62"/>
    <hyperlink ref="K127" r:id="rId63"/>
    <hyperlink ref="K129" r:id="rId64"/>
    <hyperlink ref="K132" r:id="rId65"/>
    <hyperlink ref="K133" r:id="rId66"/>
    <hyperlink ref="K134" r:id="rId67"/>
    <hyperlink ref="K135" r:id="rId68"/>
    <hyperlink ref="K137" r:id="rId69"/>
    <hyperlink ref="K144" r:id="rId70"/>
    <hyperlink ref="K148" r:id="rId71"/>
    <hyperlink ref="K422" r:id="rId72"/>
    <hyperlink ref="K166" r:id="rId73"/>
    <hyperlink ref="K167" r:id="rId74"/>
    <hyperlink ref="K168" r:id="rId75"/>
    <hyperlink ref="K169" r:id="rId76"/>
    <hyperlink ref="K170" r:id="rId77"/>
    <hyperlink ref="K178" r:id="rId78"/>
    <hyperlink ref="K185" r:id="rId79"/>
    <hyperlink ref="K197" r:id="rId80"/>
    <hyperlink ref="K196" r:id="rId81"/>
    <hyperlink ref="K198" r:id="rId82"/>
    <hyperlink ref="K199" r:id="rId83"/>
    <hyperlink ref="K208" r:id="rId84"/>
    <hyperlink ref="K209" r:id="rId85"/>
    <hyperlink ref="K214" r:id="rId86"/>
    <hyperlink ref="K221" r:id="rId87"/>
    <hyperlink ref="K222" r:id="rId88"/>
    <hyperlink ref="K223" r:id="rId89"/>
    <hyperlink ref="K224" r:id="rId90"/>
    <hyperlink ref="K227" r:id="rId91"/>
    <hyperlink ref="K238" r:id="rId92"/>
    <hyperlink ref="K453" r:id="rId93"/>
    <hyperlink ref="K454" r:id="rId94"/>
    <hyperlink ref="K251" r:id="rId95"/>
  </hyperlinks>
  <pageMargins left="0.7" right="0.7" top="0.75" bottom="0.75" header="0.3" footer="0.3"/>
  <pageSetup paperSize="9" orientation="portrait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Avnet,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BacherM</dc:creator>
  <cp:lastModifiedBy>Pandurevic, Boris (Avnet)</cp:lastModifiedBy>
  <dcterms:created xsi:type="dcterms:W3CDTF">2019-02-25T12:51:36Z</dcterms:created>
  <dcterms:modified xsi:type="dcterms:W3CDTF">2021-08-02T12:08:42Z</dcterms:modified>
</cp:coreProperties>
</file>